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4240" windowHeight="136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3" i="1" l="1"/>
  <c r="F227" i="1"/>
  <c r="G233" i="1"/>
  <c r="H233" i="1"/>
  <c r="I233" i="1"/>
  <c r="J233" i="1"/>
  <c r="G227" i="1"/>
  <c r="H227" i="1"/>
  <c r="I227" i="1"/>
  <c r="J227" i="1"/>
  <c r="F234" i="1"/>
  <c r="G210" i="1"/>
  <c r="H210" i="1"/>
  <c r="I210" i="1"/>
  <c r="J210" i="1"/>
  <c r="F210" i="1"/>
  <c r="G204" i="1"/>
  <c r="H204" i="1"/>
  <c r="I204" i="1"/>
  <c r="J204" i="1"/>
  <c r="F204" i="1"/>
  <c r="G187" i="1"/>
  <c r="H187" i="1"/>
  <c r="I187" i="1"/>
  <c r="J187" i="1"/>
  <c r="F187" i="1"/>
  <c r="G181" i="1"/>
  <c r="H181" i="1"/>
  <c r="I181" i="1"/>
  <c r="J181" i="1"/>
  <c r="F181" i="1"/>
  <c r="F158" i="1"/>
  <c r="G164" i="1"/>
  <c r="H164" i="1"/>
  <c r="I164" i="1"/>
  <c r="J164" i="1"/>
  <c r="F164" i="1"/>
  <c r="G158" i="1"/>
  <c r="H158" i="1"/>
  <c r="I158" i="1"/>
  <c r="J158" i="1"/>
  <c r="G141" i="1"/>
  <c r="H141" i="1"/>
  <c r="I141" i="1"/>
  <c r="J141" i="1"/>
  <c r="F141" i="1"/>
  <c r="J135" i="1"/>
  <c r="G135" i="1"/>
  <c r="H135" i="1"/>
  <c r="I135" i="1"/>
  <c r="F135" i="1"/>
  <c r="F127" i="1"/>
  <c r="F112" i="1"/>
  <c r="G118" i="1"/>
  <c r="H118" i="1"/>
  <c r="I118" i="1"/>
  <c r="J118" i="1"/>
  <c r="F118" i="1"/>
  <c r="J112" i="1"/>
  <c r="G112" i="1"/>
  <c r="H112" i="1"/>
  <c r="I112" i="1"/>
  <c r="F104" i="1"/>
  <c r="J95" i="1"/>
  <c r="I95" i="1"/>
  <c r="H95" i="1"/>
  <c r="G95" i="1"/>
  <c r="F95" i="1"/>
  <c r="F89" i="1"/>
  <c r="H89" i="1"/>
  <c r="G89" i="1"/>
  <c r="J89" i="1"/>
  <c r="I89" i="1"/>
  <c r="H81" i="1"/>
  <c r="G81" i="1"/>
  <c r="G96" i="1" s="1"/>
  <c r="F81" i="1"/>
  <c r="G72" i="1"/>
  <c r="F72" i="1"/>
  <c r="J66" i="1"/>
  <c r="I66" i="1"/>
  <c r="H66" i="1"/>
  <c r="G66" i="1"/>
  <c r="F66" i="1"/>
  <c r="J59" i="1"/>
  <c r="I59" i="1"/>
  <c r="H59" i="1"/>
  <c r="G59" i="1"/>
  <c r="F59" i="1"/>
  <c r="J50" i="1"/>
  <c r="I50" i="1"/>
  <c r="G50" i="1"/>
  <c r="H50" i="1"/>
  <c r="H44" i="1"/>
  <c r="G44" i="1"/>
  <c r="J44" i="1"/>
  <c r="I44" i="1"/>
  <c r="F44" i="1"/>
  <c r="J36" i="1"/>
  <c r="I36" i="1"/>
  <c r="H36" i="1"/>
  <c r="G36" i="1"/>
  <c r="F36" i="1"/>
  <c r="G27" i="1"/>
  <c r="J27" i="1"/>
  <c r="I27" i="1"/>
  <c r="H27" i="1"/>
  <c r="F27" i="1"/>
  <c r="J21" i="1"/>
  <c r="I21" i="1"/>
  <c r="H21" i="1"/>
  <c r="G21" i="1"/>
  <c r="F21" i="1"/>
  <c r="F13" i="1"/>
  <c r="J13" i="1"/>
  <c r="J28" i="1" s="1"/>
  <c r="I13" i="1"/>
  <c r="I28" i="1" s="1"/>
  <c r="H13" i="1"/>
  <c r="H28" i="1" s="1"/>
  <c r="G13" i="1"/>
  <c r="G28" i="1" s="1"/>
  <c r="J72" i="1"/>
  <c r="I72" i="1"/>
  <c r="H72" i="1"/>
  <c r="F50" i="1"/>
  <c r="B28" i="1"/>
  <c r="A28" i="1"/>
  <c r="A220" i="1"/>
  <c r="B220" i="1"/>
  <c r="F211" i="1" l="1"/>
  <c r="F119" i="1"/>
  <c r="F142" i="1"/>
  <c r="G73" i="1"/>
  <c r="F73" i="1"/>
  <c r="F96" i="1"/>
  <c r="I73" i="1"/>
  <c r="F28" i="1"/>
  <c r="F51" i="1"/>
  <c r="H73" i="1"/>
  <c r="G51" i="1"/>
  <c r="I51" i="1"/>
  <c r="H51" i="1"/>
  <c r="J51" i="1"/>
  <c r="A128" i="1"/>
  <c r="B234" i="1"/>
  <c r="A234" i="1"/>
  <c r="J219" i="1"/>
  <c r="I219" i="1"/>
  <c r="H219" i="1"/>
  <c r="G219" i="1"/>
  <c r="F219" i="1"/>
  <c r="B211" i="1"/>
  <c r="A211" i="1"/>
  <c r="B197" i="1"/>
  <c r="A197" i="1"/>
  <c r="J196" i="1"/>
  <c r="I196" i="1"/>
  <c r="H196" i="1"/>
  <c r="G196" i="1"/>
  <c r="F196" i="1"/>
  <c r="B188" i="1"/>
  <c r="A188" i="1"/>
  <c r="B174" i="1"/>
  <c r="A174" i="1"/>
  <c r="J173" i="1"/>
  <c r="J188" i="1" s="1"/>
  <c r="I173" i="1"/>
  <c r="I188" i="1" s="1"/>
  <c r="H173" i="1"/>
  <c r="H188" i="1" s="1"/>
  <c r="G173" i="1"/>
  <c r="G188" i="1" s="1"/>
  <c r="F173" i="1"/>
  <c r="F188" i="1" s="1"/>
  <c r="B165" i="1"/>
  <c r="A165" i="1"/>
  <c r="B151" i="1"/>
  <c r="A151" i="1"/>
  <c r="J150" i="1"/>
  <c r="J165" i="1" s="1"/>
  <c r="I150" i="1"/>
  <c r="I165" i="1" s="1"/>
  <c r="H150" i="1"/>
  <c r="H165" i="1" s="1"/>
  <c r="G150" i="1"/>
  <c r="G165" i="1" s="1"/>
  <c r="F150" i="1"/>
  <c r="F165" i="1" s="1"/>
  <c r="B142" i="1"/>
  <c r="A142" i="1"/>
  <c r="B128" i="1"/>
  <c r="J127" i="1"/>
  <c r="J142" i="1" s="1"/>
  <c r="I127" i="1"/>
  <c r="I142" i="1" s="1"/>
  <c r="H127" i="1"/>
  <c r="H142" i="1" s="1"/>
  <c r="G127" i="1"/>
  <c r="G142" i="1" s="1"/>
  <c r="B119" i="1"/>
  <c r="A119" i="1"/>
  <c r="B105" i="1"/>
  <c r="A105" i="1"/>
  <c r="J104" i="1"/>
  <c r="J119" i="1" s="1"/>
  <c r="I104" i="1"/>
  <c r="I119" i="1" s="1"/>
  <c r="H104" i="1"/>
  <c r="H119" i="1" s="1"/>
  <c r="G104" i="1"/>
  <c r="G119" i="1" s="1"/>
  <c r="B96" i="1"/>
  <c r="A96" i="1"/>
  <c r="B82" i="1"/>
  <c r="A82" i="1"/>
  <c r="J81" i="1"/>
  <c r="I81" i="1"/>
  <c r="B73" i="1"/>
  <c r="A73" i="1"/>
  <c r="B60" i="1"/>
  <c r="A60" i="1"/>
  <c r="J73" i="1"/>
  <c r="B51" i="1"/>
  <c r="A51" i="1"/>
  <c r="B37" i="1"/>
  <c r="A37" i="1"/>
  <c r="B14" i="1"/>
  <c r="A14" i="1"/>
  <c r="H211" i="1" l="1"/>
  <c r="H234" i="1"/>
  <c r="J234" i="1"/>
  <c r="G211" i="1"/>
  <c r="I211" i="1"/>
  <c r="G234" i="1"/>
  <c r="I234" i="1"/>
  <c r="J211" i="1"/>
  <c r="H96" i="1"/>
  <c r="I96" i="1"/>
  <c r="J96" i="1"/>
  <c r="I235" i="1" l="1"/>
  <c r="F235" i="1"/>
  <c r="J235" i="1"/>
  <c r="G235" i="1"/>
  <c r="H235" i="1"/>
</calcChain>
</file>

<file path=xl/sharedStrings.xml><?xml version="1.0" encoding="utf-8"?>
<sst xmlns="http://schemas.openxmlformats.org/spreadsheetml/2006/main" count="357" uniqueCount="106">
  <si>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</si>
  <si>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</si>
  <si>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</si>
  <si>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</si>
  <si>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</si>
  <si>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</si>
  <si>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</si>
  <si>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</si>
  <si>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</si>
  <si>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</si>
  <si>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</si>
  <si>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</si>
  <si>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</si>
  <si>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</si>
  <si>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</si>
  <si>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</si>
  <si>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</si>
  <si>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</si>
  <si>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</si>
  <si>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</si>
  <si>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</si>
  <si>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</si>
  <si>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</si>
  <si>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</si>
  <si>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</si>
  <si>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</si>
  <si>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</si>
  <si>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</si>
  <si>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</si>
  <si>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</si>
  <si>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</si>
  <si>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</si>
  <si>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</si>
  <si>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Директор</t>
  </si>
  <si>
    <t>Гурьянова Е.Н.</t>
  </si>
  <si>
    <t>МАОУ "Прогимназия №119"</t>
  </si>
  <si>
    <t>Каша гречневая рассыпчатая</t>
  </si>
  <si>
    <t>Морковь тертая с сахаром</t>
  </si>
  <si>
    <t>Хлеб пшеничный с маслом и сыром</t>
  </si>
  <si>
    <t>Чай с сахаром</t>
  </si>
  <si>
    <t>Хлеб пшеничный с маслом</t>
  </si>
  <si>
    <t>Сок</t>
  </si>
  <si>
    <t>40\6</t>
  </si>
  <si>
    <t>Салат "Солнышко"</t>
  </si>
  <si>
    <t>Суп рыбный</t>
  </si>
  <si>
    <t>Запеканка картофельная с мясом кур</t>
  </si>
  <si>
    <t>Компот из смеси сухофруктов</t>
  </si>
  <si>
    <t>Хлеб ржаной</t>
  </si>
  <si>
    <t>Полдник</t>
  </si>
  <si>
    <t>Каша "Нежность"</t>
  </si>
  <si>
    <t>Какао с молоком</t>
  </si>
  <si>
    <t>Хлеб пшеничный</t>
  </si>
  <si>
    <t>Каша пшенная</t>
  </si>
  <si>
    <t>40\6\11</t>
  </si>
  <si>
    <t>Кофейный напиток с молоком</t>
  </si>
  <si>
    <t>Яблоко</t>
  </si>
  <si>
    <t>Огурец свежий</t>
  </si>
  <si>
    <t>Суп куринный с лапшой</t>
  </si>
  <si>
    <t>Капуста тушенная</t>
  </si>
  <si>
    <t>Тефтели куринные</t>
  </si>
  <si>
    <t>Кисель</t>
  </si>
  <si>
    <t>Сырники из творога со сгущенным молоком</t>
  </si>
  <si>
    <t>178\20</t>
  </si>
  <si>
    <t>Каша манная</t>
  </si>
  <si>
    <t>Салат витаминный</t>
  </si>
  <si>
    <t>Плов с мясом кур</t>
  </si>
  <si>
    <t>Борщ с мясом кур со сметаной</t>
  </si>
  <si>
    <t>Пюре гороховое</t>
  </si>
  <si>
    <t>Котлета рыбная</t>
  </si>
  <si>
    <t>Омлет</t>
  </si>
  <si>
    <t>Суп с клецками на к/б</t>
  </si>
  <si>
    <t>Картофельное пюре</t>
  </si>
  <si>
    <t>Голубцы ленивые</t>
  </si>
  <si>
    <t>Рыба, тушенная с овощами</t>
  </si>
  <si>
    <t>Каша "Дружба"</t>
  </si>
  <si>
    <t>Запеканка из творога с рисом со сгущенкой</t>
  </si>
  <si>
    <t>Суп с мясными фрикадельками</t>
  </si>
  <si>
    <t>Суп молочный гречневый</t>
  </si>
  <si>
    <t xml:space="preserve">Макароны отварные с сыром </t>
  </si>
  <si>
    <t>ФИО</t>
  </si>
  <si>
    <t>Салат "Овощной"</t>
  </si>
  <si>
    <t>Щи из свежей капусты с мясом кур</t>
  </si>
  <si>
    <t>Картофель тушеный с печенью</t>
  </si>
  <si>
    <t>Каша рисовая</t>
  </si>
  <si>
    <t>Каша геркулесовая</t>
  </si>
  <si>
    <t>Яйцо</t>
  </si>
  <si>
    <t>Рассольник на м/к</t>
  </si>
  <si>
    <t>Рулет с мясом кур</t>
  </si>
  <si>
    <t>Рис отварной</t>
  </si>
  <si>
    <t>Салат "Бурячок"</t>
  </si>
  <si>
    <t>Запеканка из творога с манкой с повидлом</t>
  </si>
  <si>
    <t>Суп молочный с макаронными изделиями</t>
  </si>
  <si>
    <t>Суп овощной с мясом кур со сметаной</t>
  </si>
  <si>
    <t>Лапшевник со сметанным соусом</t>
  </si>
  <si>
    <t>Рыба под омлетом</t>
  </si>
  <si>
    <t>Каша рисовая молочная</t>
  </si>
  <si>
    <t>Свекла отварная</t>
  </si>
  <si>
    <t>Суп полевой на к/б со сметанй</t>
  </si>
  <si>
    <t>Котлета мясная</t>
  </si>
  <si>
    <t>Пюре картофельное</t>
  </si>
  <si>
    <t>Каша ячневая молочная</t>
  </si>
  <si>
    <t>Морковь тертая</t>
  </si>
  <si>
    <t>Суп картофельный с горохом и гренками</t>
  </si>
  <si>
    <t>Суфле рыбное</t>
  </si>
  <si>
    <t>Рагу овощное</t>
  </si>
  <si>
    <t>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</si>
</sst>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O155" sqref="O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33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79</v>
      </c>
      <c r="H2" s="51" t="s">
        <v>34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18</v>
      </c>
      <c r="H3" s="57" t="s">
        <v>105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36</v>
      </c>
      <c r="F6" s="41">
        <v>180</v>
      </c>
      <c r="G6" s="41">
        <v>4.3</v>
      </c>
      <c r="H6" s="41">
        <v>6</v>
      </c>
      <c r="I6" s="41">
        <v>19.2</v>
      </c>
      <c r="J6" s="41">
        <v>147</v>
      </c>
      <c r="K6" s="42"/>
    </row>
    <row r="7" spans="1:11" ht="15" x14ac:dyDescent="0.25">
      <c r="A7" s="24"/>
      <c r="B7" s="16"/>
      <c r="C7" s="11"/>
      <c r="D7" s="6"/>
      <c r="E7" s="43" t="s">
        <v>37</v>
      </c>
      <c r="F7" s="44">
        <v>60</v>
      </c>
      <c r="G7" s="44">
        <v>0.5</v>
      </c>
      <c r="H7" s="44">
        <v>2.9</v>
      </c>
      <c r="I7" s="44">
        <v>5.4</v>
      </c>
      <c r="J7" s="44">
        <v>51</v>
      </c>
      <c r="K7" s="45"/>
    </row>
    <row r="8" spans="1:11" ht="15" x14ac:dyDescent="0.25">
      <c r="A8" s="24"/>
      <c r="B8" s="16"/>
      <c r="C8" s="11"/>
      <c r="D8" s="7" t="s">
        <v>21</v>
      </c>
      <c r="E8" s="43" t="s">
        <v>39</v>
      </c>
      <c r="F8" s="44">
        <v>200</v>
      </c>
      <c r="G8" s="44">
        <v>0.1</v>
      </c>
      <c r="H8" s="44"/>
      <c r="I8" s="44">
        <v>8.1</v>
      </c>
      <c r="J8" s="44">
        <v>32</v>
      </c>
      <c r="K8" s="45"/>
    </row>
    <row r="9" spans="1:11" ht="15" x14ac:dyDescent="0.25">
      <c r="A9" s="24"/>
      <c r="B9" s="16"/>
      <c r="C9" s="11"/>
      <c r="D9" s="7" t="s">
        <v>22</v>
      </c>
      <c r="E9" s="43" t="s">
        <v>40</v>
      </c>
      <c r="F9" s="44" t="s">
        <v>42</v>
      </c>
      <c r="G9" s="44"/>
      <c r="H9" s="44">
        <v>4.9000000000000004</v>
      </c>
      <c r="I9" s="44"/>
      <c r="J9" s="44">
        <v>44</v>
      </c>
      <c r="K9" s="45"/>
    </row>
    <row r="10" spans="1:11" ht="15" x14ac:dyDescent="0.25">
      <c r="A10" s="24"/>
      <c r="B10" s="16"/>
      <c r="C10" s="11"/>
      <c r="D10" s="7"/>
      <c r="E10" s="43" t="s">
        <v>41</v>
      </c>
      <c r="F10" s="44">
        <v>200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31</v>
      </c>
      <c r="E13" s="9"/>
      <c r="F13" s="20">
        <f>SUM(F6:F12)</f>
        <v>640</v>
      </c>
      <c r="G13" s="20">
        <f>SUM(G6:G12)</f>
        <v>4.8999999999999995</v>
      </c>
      <c r="H13" s="20">
        <f>SUM(H6:H12)</f>
        <v>13.8</v>
      </c>
      <c r="I13" s="20">
        <f>SUM(I6:I12)</f>
        <v>32.700000000000003</v>
      </c>
      <c r="J13" s="20">
        <f>SUM(J6:J12)</f>
        <v>274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43</v>
      </c>
      <c r="F14" s="44">
        <v>60</v>
      </c>
      <c r="G14" s="44">
        <v>1</v>
      </c>
      <c r="H14" s="44">
        <v>3.3</v>
      </c>
      <c r="I14" s="44">
        <v>6.1</v>
      </c>
      <c r="J14" s="44">
        <v>59</v>
      </c>
      <c r="K14" s="45"/>
    </row>
    <row r="15" spans="1:11" ht="15" x14ac:dyDescent="0.25">
      <c r="A15" s="24"/>
      <c r="B15" s="16"/>
      <c r="C15" s="11"/>
      <c r="D15" s="7" t="s">
        <v>26</v>
      </c>
      <c r="E15" s="43" t="s">
        <v>44</v>
      </c>
      <c r="F15" s="44">
        <v>200</v>
      </c>
      <c r="G15" s="44">
        <v>8</v>
      </c>
      <c r="H15" s="44">
        <v>5.2</v>
      </c>
      <c r="I15" s="44">
        <v>10.199999999999999</v>
      </c>
      <c r="J15" s="44">
        <v>124</v>
      </c>
      <c r="K15" s="45"/>
    </row>
    <row r="16" spans="1:11" ht="15" x14ac:dyDescent="0.25">
      <c r="A16" s="24"/>
      <c r="B16" s="16"/>
      <c r="C16" s="11"/>
      <c r="D16" s="7" t="s">
        <v>27</v>
      </c>
      <c r="E16" s="43" t="s">
        <v>45</v>
      </c>
      <c r="F16" s="44">
        <v>180</v>
      </c>
      <c r="G16" s="44">
        <v>5.7</v>
      </c>
      <c r="H16" s="44">
        <v>13</v>
      </c>
      <c r="I16" s="44">
        <v>22.1</v>
      </c>
      <c r="J16" s="44">
        <v>228</v>
      </c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 t="s">
        <v>46</v>
      </c>
      <c r="F18" s="44">
        <v>200</v>
      </c>
      <c r="G18" s="44"/>
      <c r="H18" s="44"/>
      <c r="I18" s="44">
        <v>6.8</v>
      </c>
      <c r="J18" s="44">
        <v>27</v>
      </c>
      <c r="K18" s="45"/>
    </row>
    <row r="19" spans="1:11" ht="15" x14ac:dyDescent="0.25">
      <c r="A19" s="24"/>
      <c r="B19" s="16"/>
      <c r="C19" s="11"/>
      <c r="D19" s="7" t="s">
        <v>30</v>
      </c>
      <c r="E19" s="43" t="s">
        <v>47</v>
      </c>
      <c r="F19" s="44">
        <v>50</v>
      </c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5"/>
      <c r="B21" s="18"/>
      <c r="C21" s="8"/>
      <c r="D21" s="19" t="s">
        <v>31</v>
      </c>
      <c r="E21" s="12"/>
      <c r="F21" s="20">
        <f>SUM(F14:F20)</f>
        <v>690</v>
      </c>
      <c r="G21" s="20">
        <f>SUM(G14:G20)</f>
        <v>14.7</v>
      </c>
      <c r="H21" s="20">
        <f>SUM(H14:H19)</f>
        <v>21.5</v>
      </c>
      <c r="I21" s="20">
        <f>SUM(I14:I20)</f>
        <v>45.199999999999996</v>
      </c>
      <c r="J21" s="20">
        <f>SUM(J14:J19)</f>
        <v>438</v>
      </c>
      <c r="K21" s="26"/>
    </row>
    <row r="22" spans="1:11" ht="15" x14ac:dyDescent="0.25">
      <c r="A22" s="24">
        <v>1</v>
      </c>
      <c r="B22" s="16">
        <v>1</v>
      </c>
      <c r="C22" s="11" t="s">
        <v>48</v>
      </c>
      <c r="D22" s="48" t="s">
        <v>20</v>
      </c>
      <c r="E22" s="43" t="s">
        <v>49</v>
      </c>
      <c r="F22" s="44">
        <v>200</v>
      </c>
      <c r="G22" s="44">
        <v>6.1</v>
      </c>
      <c r="H22" s="44">
        <v>7.9</v>
      </c>
      <c r="I22" s="44">
        <v>26</v>
      </c>
      <c r="J22" s="44">
        <v>200</v>
      </c>
      <c r="K22" s="45"/>
    </row>
    <row r="23" spans="1:11" ht="15" x14ac:dyDescent="0.25">
      <c r="A23" s="24"/>
      <c r="B23" s="16"/>
      <c r="C23" s="11"/>
      <c r="D23" s="48" t="s">
        <v>21</v>
      </c>
      <c r="E23" s="43" t="s">
        <v>50</v>
      </c>
      <c r="F23" s="44">
        <v>200</v>
      </c>
      <c r="G23" s="44">
        <v>2.9</v>
      </c>
      <c r="H23" s="44">
        <v>2.5</v>
      </c>
      <c r="I23" s="44">
        <v>11.6</v>
      </c>
      <c r="J23" s="44">
        <v>81</v>
      </c>
      <c r="K23" s="45"/>
    </row>
    <row r="24" spans="1:11" ht="15" x14ac:dyDescent="0.25">
      <c r="A24" s="24"/>
      <c r="B24" s="16"/>
      <c r="C24" s="11"/>
      <c r="D24" s="48" t="s">
        <v>22</v>
      </c>
      <c r="E24" s="43" t="s">
        <v>51</v>
      </c>
      <c r="F24" s="44">
        <v>40</v>
      </c>
      <c r="G24" s="44"/>
      <c r="H24" s="44"/>
      <c r="I24" s="44"/>
      <c r="J24" s="44"/>
      <c r="K24" s="45"/>
    </row>
    <row r="25" spans="1:11" ht="15" x14ac:dyDescent="0.25">
      <c r="A25" s="24"/>
      <c r="B25" s="16"/>
      <c r="C25" s="11"/>
      <c r="D25" s="6"/>
      <c r="E25" s="43"/>
      <c r="F25" s="44"/>
      <c r="G25" s="44"/>
      <c r="H25" s="44"/>
      <c r="I25" s="44"/>
      <c r="J25" s="44"/>
      <c r="K25" s="45"/>
    </row>
    <row r="26" spans="1:11" ht="15" x14ac:dyDescent="0.25">
      <c r="A26" s="24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25"/>
      <c r="B27" s="18"/>
      <c r="C27" s="8"/>
      <c r="D27" s="19" t="s">
        <v>31</v>
      </c>
      <c r="E27" s="12"/>
      <c r="F27" s="20">
        <f>SUM(F22:F26)</f>
        <v>440</v>
      </c>
      <c r="G27" s="20">
        <f>SUM(G22:G24)</f>
        <v>9</v>
      </c>
      <c r="H27" s="20">
        <f>SUM(H22:H23)</f>
        <v>10.4</v>
      </c>
      <c r="I27" s="20">
        <f>SUM(I22:I23)</f>
        <v>37.6</v>
      </c>
      <c r="J27" s="20">
        <f>SUM(J22:J23)</f>
        <v>281</v>
      </c>
      <c r="K27" s="26"/>
    </row>
    <row r="28" spans="1:11" ht="15.75" customHeight="1" thickBot="1" x14ac:dyDescent="0.25">
      <c r="A28" s="30">
        <f>A6</f>
        <v>1</v>
      </c>
      <c r="B28" s="31">
        <f>B6</f>
        <v>1</v>
      </c>
      <c r="C28" s="53" t="s">
        <v>4</v>
      </c>
      <c r="D28" s="55"/>
      <c r="E28" s="32"/>
      <c r="F28" s="33">
        <f>F13+F21+F27</f>
        <v>1770</v>
      </c>
      <c r="G28" s="33">
        <f>G13+G27+G21</f>
        <v>28.599999999999998</v>
      </c>
      <c r="H28" s="33">
        <f>H13+H21+H27</f>
        <v>45.699999999999996</v>
      </c>
      <c r="I28" s="33">
        <f>I13+I21+I27</f>
        <v>115.5</v>
      </c>
      <c r="J28" s="33">
        <f>J13+J27+J21</f>
        <v>993</v>
      </c>
      <c r="K28" s="33"/>
    </row>
    <row r="29" spans="1:11" ht="15" x14ac:dyDescent="0.25">
      <c r="A29" s="15">
        <v>1</v>
      </c>
      <c r="B29" s="16">
        <v>2</v>
      </c>
      <c r="C29" s="23" t="s">
        <v>19</v>
      </c>
      <c r="D29" s="5" t="s">
        <v>20</v>
      </c>
      <c r="E29" s="40" t="s">
        <v>52</v>
      </c>
      <c r="F29" s="41">
        <v>200</v>
      </c>
      <c r="G29" s="41">
        <v>5.9</v>
      </c>
      <c r="H29" s="41">
        <v>6.9</v>
      </c>
      <c r="I29" s="41">
        <v>25.4</v>
      </c>
      <c r="J29" s="41">
        <v>188</v>
      </c>
      <c r="K29" s="42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7" t="s">
        <v>21</v>
      </c>
      <c r="E31" s="43" t="s">
        <v>54</v>
      </c>
      <c r="F31" s="44">
        <v>200</v>
      </c>
      <c r="G31" s="44">
        <v>3.3</v>
      </c>
      <c r="H31" s="44">
        <v>2.7</v>
      </c>
      <c r="I31" s="44">
        <v>15.1</v>
      </c>
      <c r="J31" s="44">
        <v>98</v>
      </c>
      <c r="K31" s="45"/>
    </row>
    <row r="32" spans="1:11" ht="15" x14ac:dyDescent="0.25">
      <c r="A32" s="15"/>
      <c r="B32" s="16"/>
      <c r="C32" s="11"/>
      <c r="D32" s="7" t="s">
        <v>22</v>
      </c>
      <c r="E32" s="43" t="s">
        <v>38</v>
      </c>
      <c r="F32" s="44" t="s">
        <v>53</v>
      </c>
      <c r="G32" s="44"/>
      <c r="H32" s="44">
        <v>4.9000000000000004</v>
      </c>
      <c r="I32" s="44"/>
      <c r="J32" s="44">
        <v>44</v>
      </c>
      <c r="K32" s="45"/>
    </row>
    <row r="33" spans="1:11" ht="15" x14ac:dyDescent="0.25">
      <c r="A33" s="15"/>
      <c r="B33" s="16"/>
      <c r="C33" s="11"/>
      <c r="D33" s="7" t="s">
        <v>23</v>
      </c>
      <c r="E33" s="43" t="s">
        <v>55</v>
      </c>
      <c r="F33" s="44">
        <v>120</v>
      </c>
      <c r="G33" s="44">
        <v>0.5</v>
      </c>
      <c r="H33" s="44">
        <v>0.5</v>
      </c>
      <c r="I33" s="44">
        <v>11.1</v>
      </c>
      <c r="J33" s="44">
        <v>55</v>
      </c>
      <c r="K33" s="45"/>
    </row>
    <row r="34" spans="1:11" ht="15" x14ac:dyDescent="0.25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6"/>
      <c r="E35" s="43"/>
      <c r="F35" s="44"/>
      <c r="G35" s="44"/>
      <c r="H35" s="44"/>
      <c r="I35" s="44"/>
      <c r="J35" s="44"/>
      <c r="K35" s="45"/>
    </row>
    <row r="36" spans="1:11" ht="15" x14ac:dyDescent="0.25">
      <c r="A36" s="17"/>
      <c r="B36" s="18"/>
      <c r="C36" s="8"/>
      <c r="D36" s="19" t="s">
        <v>31</v>
      </c>
      <c r="E36" s="9"/>
      <c r="F36" s="20">
        <f>SUM(F29:F35)</f>
        <v>520</v>
      </c>
      <c r="G36" s="20">
        <f>SUM(G29:G35)</f>
        <v>9.6999999999999993</v>
      </c>
      <c r="H36" s="20">
        <f>SUM(H29:H35)</f>
        <v>15.000000000000002</v>
      </c>
      <c r="I36" s="20">
        <f>SUM(I29:I35)</f>
        <v>51.6</v>
      </c>
      <c r="J36" s="20">
        <f>SUM(J29:J35)</f>
        <v>385</v>
      </c>
      <c r="K36" s="26"/>
    </row>
    <row r="37" spans="1:11" ht="15" x14ac:dyDescent="0.25">
      <c r="A37" s="14">
        <f>A29</f>
        <v>1</v>
      </c>
      <c r="B37" s="14">
        <f>B29</f>
        <v>2</v>
      </c>
      <c r="C37" s="10" t="s">
        <v>24</v>
      </c>
      <c r="D37" s="7" t="s">
        <v>25</v>
      </c>
      <c r="E37" s="43" t="s">
        <v>56</v>
      </c>
      <c r="F37" s="44">
        <v>40</v>
      </c>
      <c r="G37" s="44">
        <v>0.3</v>
      </c>
      <c r="H37" s="44"/>
      <c r="I37" s="44">
        <v>1</v>
      </c>
      <c r="J37" s="44">
        <v>5</v>
      </c>
      <c r="K37" s="45"/>
    </row>
    <row r="38" spans="1:11" ht="15" x14ac:dyDescent="0.25">
      <c r="A38" s="15"/>
      <c r="B38" s="16"/>
      <c r="C38" s="11"/>
      <c r="D38" s="7" t="s">
        <v>26</v>
      </c>
      <c r="E38" s="43" t="s">
        <v>57</v>
      </c>
      <c r="F38" s="44">
        <v>200</v>
      </c>
      <c r="G38" s="44">
        <v>2.9</v>
      </c>
      <c r="H38" s="44">
        <v>3.9</v>
      </c>
      <c r="I38" s="44">
        <v>18</v>
      </c>
      <c r="J38" s="44">
        <v>124</v>
      </c>
      <c r="K38" s="45"/>
    </row>
    <row r="39" spans="1:11" ht="15" x14ac:dyDescent="0.25">
      <c r="A39" s="15"/>
      <c r="B39" s="16"/>
      <c r="C39" s="11"/>
      <c r="D39" s="7" t="s">
        <v>27</v>
      </c>
      <c r="E39" s="43" t="s">
        <v>59</v>
      </c>
      <c r="F39" s="44">
        <v>70</v>
      </c>
      <c r="G39" s="44">
        <v>1.1000000000000001</v>
      </c>
      <c r="H39" s="44">
        <v>2.6</v>
      </c>
      <c r="I39" s="44">
        <v>5</v>
      </c>
      <c r="J39" s="44">
        <v>48</v>
      </c>
      <c r="K39" s="45"/>
    </row>
    <row r="40" spans="1:11" ht="15" x14ac:dyDescent="0.25">
      <c r="A40" s="15"/>
      <c r="B40" s="16"/>
      <c r="C40" s="11"/>
      <c r="D40" s="7" t="s">
        <v>28</v>
      </c>
      <c r="E40" s="43" t="s">
        <v>58</v>
      </c>
      <c r="F40" s="44">
        <v>180</v>
      </c>
      <c r="G40" s="44">
        <v>3.1</v>
      </c>
      <c r="H40" s="44">
        <v>7.9</v>
      </c>
      <c r="I40" s="44">
        <v>8.1</v>
      </c>
      <c r="J40" s="44">
        <v>123</v>
      </c>
      <c r="K40" s="45"/>
    </row>
    <row r="41" spans="1:11" ht="15" x14ac:dyDescent="0.25">
      <c r="A41" s="15"/>
      <c r="B41" s="16"/>
      <c r="C41" s="11"/>
      <c r="D41" s="7" t="s">
        <v>29</v>
      </c>
      <c r="E41" s="43" t="s">
        <v>46</v>
      </c>
      <c r="F41" s="44">
        <v>200</v>
      </c>
      <c r="G41" s="44"/>
      <c r="H41" s="44"/>
      <c r="I41" s="44">
        <v>6.8</v>
      </c>
      <c r="J41" s="44">
        <v>27</v>
      </c>
      <c r="K41" s="45"/>
    </row>
    <row r="42" spans="1:11" ht="15" x14ac:dyDescent="0.25">
      <c r="A42" s="15"/>
      <c r="B42" s="16"/>
      <c r="C42" s="11"/>
      <c r="D42" s="7" t="s">
        <v>30</v>
      </c>
      <c r="E42" s="43" t="s">
        <v>47</v>
      </c>
      <c r="F42" s="44">
        <v>50</v>
      </c>
      <c r="G42" s="44"/>
      <c r="H42" s="44"/>
      <c r="I42" s="44"/>
      <c r="J42" s="44"/>
      <c r="K42" s="45"/>
    </row>
    <row r="43" spans="1:11" ht="15" x14ac:dyDescent="0.25">
      <c r="A43" s="15"/>
      <c r="B43" s="16"/>
      <c r="C43" s="11"/>
      <c r="D43" s="7"/>
      <c r="E43" s="43"/>
      <c r="F43" s="44"/>
      <c r="G43" s="44"/>
      <c r="H43" s="44"/>
      <c r="I43" s="44"/>
      <c r="J43" s="44"/>
      <c r="K43" s="45"/>
    </row>
    <row r="44" spans="1:11" ht="15" x14ac:dyDescent="0.25">
      <c r="A44" s="17"/>
      <c r="B44" s="18"/>
      <c r="C44" s="8"/>
      <c r="D44" s="19" t="s">
        <v>31</v>
      </c>
      <c r="E44" s="12"/>
      <c r="F44" s="20">
        <f>SUM(F37:F43)</f>
        <v>740</v>
      </c>
      <c r="G44" s="20">
        <f>SUM(G37:G42)</f>
        <v>7.4</v>
      </c>
      <c r="H44" s="20">
        <f>SUM(H37:H42)</f>
        <v>14.4</v>
      </c>
      <c r="I44" s="20">
        <f>SUM(I37:I42)</f>
        <v>38.9</v>
      </c>
      <c r="J44" s="20">
        <f>SUM(J37:J43)</f>
        <v>327</v>
      </c>
      <c r="K44" s="26"/>
    </row>
    <row r="45" spans="1:11" ht="15" x14ac:dyDescent="0.25">
      <c r="A45" s="15">
        <v>1</v>
      </c>
      <c r="B45" s="16">
        <v>2</v>
      </c>
      <c r="C45" s="11" t="s">
        <v>48</v>
      </c>
      <c r="D45" s="48" t="s">
        <v>20</v>
      </c>
      <c r="E45" s="43" t="s">
        <v>61</v>
      </c>
      <c r="F45" s="44" t="s">
        <v>62</v>
      </c>
      <c r="G45" s="44">
        <v>5.6</v>
      </c>
      <c r="H45" s="44">
        <v>10.9</v>
      </c>
      <c r="I45" s="44">
        <v>30</v>
      </c>
      <c r="J45" s="44">
        <v>241</v>
      </c>
      <c r="K45" s="45"/>
    </row>
    <row r="46" spans="1:11" ht="15" x14ac:dyDescent="0.25">
      <c r="A46" s="15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15"/>
      <c r="B47" s="16"/>
      <c r="C47" s="11"/>
      <c r="D47" s="48" t="s">
        <v>21</v>
      </c>
      <c r="E47" s="43" t="s">
        <v>60</v>
      </c>
      <c r="F47" s="44">
        <v>200</v>
      </c>
      <c r="G47" s="44"/>
      <c r="H47" s="44"/>
      <c r="I47" s="44">
        <v>13.9</v>
      </c>
      <c r="J47" s="44">
        <v>56</v>
      </c>
      <c r="K47" s="45"/>
    </row>
    <row r="48" spans="1:11" ht="15" x14ac:dyDescent="0.25">
      <c r="A48" s="15"/>
      <c r="B48" s="16"/>
      <c r="C48" s="11"/>
      <c r="D48" s="48" t="s">
        <v>22</v>
      </c>
      <c r="E48" s="43" t="s">
        <v>51</v>
      </c>
      <c r="F48" s="44">
        <v>40</v>
      </c>
      <c r="G48" s="44"/>
      <c r="H48" s="44"/>
      <c r="I48" s="44"/>
      <c r="J48" s="44"/>
      <c r="K48" s="45"/>
    </row>
    <row r="49" spans="1:11" ht="15" x14ac:dyDescent="0.25">
      <c r="A49" s="15"/>
      <c r="B49" s="16"/>
      <c r="C49" s="11"/>
      <c r="D49" s="48"/>
      <c r="E49" s="43"/>
      <c r="F49" s="44"/>
      <c r="G49" s="44"/>
      <c r="H49" s="44"/>
      <c r="I49" s="44"/>
      <c r="J49" s="44"/>
      <c r="K49" s="45"/>
    </row>
    <row r="50" spans="1:11" ht="15" x14ac:dyDescent="0.25">
      <c r="A50" s="17"/>
      <c r="B50" s="18"/>
      <c r="C50" s="8"/>
      <c r="D50" s="19" t="s">
        <v>31</v>
      </c>
      <c r="E50" s="12"/>
      <c r="F50" s="20">
        <f>SUM(F45:F49)</f>
        <v>240</v>
      </c>
      <c r="G50" s="20">
        <f>SUM(G45:G49)</f>
        <v>5.6</v>
      </c>
      <c r="H50" s="20">
        <f>SUM(H45:H49)</f>
        <v>10.9</v>
      </c>
      <c r="I50" s="20">
        <f>SUM(I45:I48)</f>
        <v>43.9</v>
      </c>
      <c r="J50" s="20">
        <f>SUM(J45:J49)</f>
        <v>297</v>
      </c>
      <c r="K50" s="26"/>
    </row>
    <row r="51" spans="1:11" ht="15.75" customHeight="1" thickBot="1" x14ac:dyDescent="0.25">
      <c r="A51" s="34">
        <f>A29</f>
        <v>1</v>
      </c>
      <c r="B51" s="34">
        <f>B29</f>
        <v>2</v>
      </c>
      <c r="C51" s="53" t="s">
        <v>4</v>
      </c>
      <c r="D51" s="54"/>
      <c r="E51" s="32"/>
      <c r="F51" s="33">
        <f>F36+F44+F50</f>
        <v>1500</v>
      </c>
      <c r="G51" s="33">
        <f>G36+G50+G44</f>
        <v>22.7</v>
      </c>
      <c r="H51" s="33">
        <f>H36+H50+H44</f>
        <v>40.300000000000004</v>
      </c>
      <c r="I51" s="33">
        <f>I36+I50+I44</f>
        <v>134.4</v>
      </c>
      <c r="J51" s="33">
        <f>J36+J50+J44</f>
        <v>1009</v>
      </c>
      <c r="K51" s="33"/>
    </row>
    <row r="52" spans="1:11" ht="15" x14ac:dyDescent="0.25">
      <c r="A52" s="21">
        <v>1</v>
      </c>
      <c r="B52" s="22">
        <v>3</v>
      </c>
      <c r="C52" s="23" t="s">
        <v>19</v>
      </c>
      <c r="D52" s="5" t="s">
        <v>20</v>
      </c>
      <c r="E52" s="40" t="s">
        <v>63</v>
      </c>
      <c r="F52" s="41">
        <v>200</v>
      </c>
      <c r="G52" s="41">
        <v>5.0999999999999996</v>
      </c>
      <c r="H52" s="41">
        <v>6.2</v>
      </c>
      <c r="I52" s="41">
        <v>23.6</v>
      </c>
      <c r="J52" s="41">
        <v>171</v>
      </c>
      <c r="K52" s="42"/>
    </row>
    <row r="53" spans="1:11" ht="15" x14ac:dyDescent="0.25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21</v>
      </c>
      <c r="E54" s="43" t="s">
        <v>50</v>
      </c>
      <c r="F54" s="44">
        <v>200</v>
      </c>
      <c r="G54" s="44">
        <v>2.9</v>
      </c>
      <c r="H54" s="44">
        <v>2.5</v>
      </c>
      <c r="I54" s="44">
        <v>11.6</v>
      </c>
      <c r="J54" s="44">
        <v>81</v>
      </c>
      <c r="K54" s="45"/>
    </row>
    <row r="55" spans="1:11" ht="15" x14ac:dyDescent="0.25">
      <c r="A55" s="24"/>
      <c r="B55" s="16"/>
      <c r="C55" s="11"/>
      <c r="D55" s="7" t="s">
        <v>22</v>
      </c>
      <c r="E55" s="43" t="s">
        <v>40</v>
      </c>
      <c r="F55" s="44" t="s">
        <v>42</v>
      </c>
      <c r="G55" s="44"/>
      <c r="H55" s="44">
        <v>4.9000000000000004</v>
      </c>
      <c r="I55" s="44"/>
      <c r="J55" s="44">
        <v>44</v>
      </c>
      <c r="K55" s="45"/>
    </row>
    <row r="56" spans="1:11" ht="15" x14ac:dyDescent="0.25">
      <c r="A56" s="24"/>
      <c r="B56" s="16"/>
      <c r="C56" s="11"/>
      <c r="D56" s="7" t="s">
        <v>23</v>
      </c>
      <c r="E56" s="43" t="s">
        <v>55</v>
      </c>
      <c r="F56" s="44">
        <v>120</v>
      </c>
      <c r="G56" s="44">
        <v>0.5</v>
      </c>
      <c r="H56" s="44">
        <v>0.5</v>
      </c>
      <c r="I56" s="44">
        <v>11.1</v>
      </c>
      <c r="J56" s="44">
        <v>55</v>
      </c>
      <c r="K56" s="45"/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5"/>
      <c r="B59" s="18"/>
      <c r="C59" s="8"/>
      <c r="D59" s="19" t="s">
        <v>31</v>
      </c>
      <c r="E59" s="9"/>
      <c r="F59" s="20">
        <f>SUM(F52:F58)</f>
        <v>520</v>
      </c>
      <c r="G59" s="20">
        <f>SUM(G52:G58)</f>
        <v>8.5</v>
      </c>
      <c r="H59" s="20">
        <f>SUM(H52:H58)</f>
        <v>14.1</v>
      </c>
      <c r="I59" s="20">
        <f>SUM(I52:I58)</f>
        <v>46.300000000000004</v>
      </c>
      <c r="J59" s="20">
        <f>SUM(J52:J58)</f>
        <v>351</v>
      </c>
      <c r="K59" s="26"/>
    </row>
    <row r="60" spans="1:11" ht="15" x14ac:dyDescent="0.25">
      <c r="A60" s="27">
        <f>A52</f>
        <v>1</v>
      </c>
      <c r="B60" s="14">
        <f>B52</f>
        <v>3</v>
      </c>
      <c r="C60" s="10" t="s">
        <v>24</v>
      </c>
      <c r="D60" s="7" t="s">
        <v>25</v>
      </c>
      <c r="E60" s="43" t="s">
        <v>64</v>
      </c>
      <c r="F60" s="44">
        <v>60</v>
      </c>
      <c r="G60" s="44">
        <v>0.7</v>
      </c>
      <c r="H60" s="44">
        <v>2</v>
      </c>
      <c r="I60" s="44">
        <v>5.3</v>
      </c>
      <c r="J60" s="44">
        <v>43</v>
      </c>
      <c r="K60" s="45"/>
    </row>
    <row r="61" spans="1:11" ht="15" x14ac:dyDescent="0.25">
      <c r="A61" s="24"/>
      <c r="B61" s="16"/>
      <c r="C61" s="11"/>
      <c r="D61" s="7" t="s">
        <v>26</v>
      </c>
      <c r="E61" s="43" t="s">
        <v>66</v>
      </c>
      <c r="F61" s="44">
        <v>200</v>
      </c>
      <c r="G61" s="44">
        <v>3</v>
      </c>
      <c r="H61" s="44">
        <v>3.8</v>
      </c>
      <c r="I61" s="44">
        <v>14.8</v>
      </c>
      <c r="J61" s="44">
        <v>106</v>
      </c>
      <c r="K61" s="45"/>
    </row>
    <row r="62" spans="1:11" ht="15" x14ac:dyDescent="0.25">
      <c r="A62" s="24"/>
      <c r="B62" s="16"/>
      <c r="C62" s="11"/>
      <c r="D62" s="7" t="s">
        <v>27</v>
      </c>
      <c r="E62" s="43" t="s">
        <v>65</v>
      </c>
      <c r="F62" s="44">
        <v>180</v>
      </c>
      <c r="G62" s="44">
        <v>3.1</v>
      </c>
      <c r="H62" s="44">
        <v>7.3</v>
      </c>
      <c r="I62" s="44">
        <v>30.5</v>
      </c>
      <c r="J62" s="44">
        <v>201</v>
      </c>
      <c r="K62" s="45"/>
    </row>
    <row r="63" spans="1:11" ht="15" x14ac:dyDescent="0.25">
      <c r="A63" s="24"/>
      <c r="B63" s="16"/>
      <c r="C63" s="11"/>
      <c r="D63" s="7" t="s">
        <v>28</v>
      </c>
      <c r="E63" s="43"/>
      <c r="F63" s="44"/>
      <c r="G63" s="44"/>
      <c r="H63" s="44"/>
      <c r="I63" s="44"/>
      <c r="J63" s="44"/>
      <c r="K63" s="45"/>
    </row>
    <row r="64" spans="1:11" ht="15" x14ac:dyDescent="0.25">
      <c r="A64" s="24"/>
      <c r="B64" s="16"/>
      <c r="C64" s="11"/>
      <c r="D64" s="7" t="s">
        <v>29</v>
      </c>
      <c r="E64" s="43" t="s">
        <v>46</v>
      </c>
      <c r="F64" s="44">
        <v>200</v>
      </c>
      <c r="G64" s="44"/>
      <c r="H64" s="44"/>
      <c r="I64" s="44">
        <v>6.8</v>
      </c>
      <c r="J64" s="44">
        <v>27</v>
      </c>
      <c r="K64" s="45"/>
    </row>
    <row r="65" spans="1:11" ht="15" x14ac:dyDescent="0.25">
      <c r="A65" s="24"/>
      <c r="B65" s="16"/>
      <c r="C65" s="11"/>
      <c r="D65" s="7" t="s">
        <v>30</v>
      </c>
      <c r="E65" s="43" t="s">
        <v>47</v>
      </c>
      <c r="F65" s="44">
        <v>50</v>
      </c>
      <c r="G65" s="44"/>
      <c r="H65" s="44"/>
      <c r="I65" s="44"/>
      <c r="J65" s="44"/>
      <c r="K65" s="45"/>
    </row>
    <row r="66" spans="1:11" ht="15" x14ac:dyDescent="0.25">
      <c r="A66" s="25"/>
      <c r="B66" s="18"/>
      <c r="C66" s="8"/>
      <c r="D66" s="19" t="s">
        <v>31</v>
      </c>
      <c r="E66" s="12"/>
      <c r="F66" s="20">
        <f>SUM(F60:F65)</f>
        <v>690</v>
      </c>
      <c r="G66" s="20">
        <f>SUM(G60:G65)</f>
        <v>6.8000000000000007</v>
      </c>
      <c r="H66" s="20">
        <f>SUM(H60:H65)</f>
        <v>13.1</v>
      </c>
      <c r="I66" s="20">
        <f>SUM(I60:I65)</f>
        <v>57.4</v>
      </c>
      <c r="J66" s="20">
        <f>SUM(J60:J65)</f>
        <v>377</v>
      </c>
      <c r="K66" s="26"/>
    </row>
    <row r="67" spans="1:11" ht="15" x14ac:dyDescent="0.25">
      <c r="A67" s="24">
        <v>1</v>
      </c>
      <c r="B67" s="16">
        <v>3</v>
      </c>
      <c r="C67" s="11" t="s">
        <v>48</v>
      </c>
      <c r="D67" s="7" t="s">
        <v>20</v>
      </c>
      <c r="E67" s="43" t="s">
        <v>67</v>
      </c>
      <c r="F67" s="44">
        <v>150</v>
      </c>
      <c r="G67" s="44">
        <v>13.3</v>
      </c>
      <c r="H67" s="44">
        <v>5</v>
      </c>
      <c r="I67" s="44">
        <v>27.8</v>
      </c>
      <c r="J67" s="44">
        <v>209</v>
      </c>
      <c r="K67" s="45"/>
    </row>
    <row r="68" spans="1:11" ht="15" x14ac:dyDescent="0.25">
      <c r="A68" s="24"/>
      <c r="B68" s="16"/>
      <c r="C68" s="11"/>
      <c r="D68" s="7"/>
      <c r="E68" s="43" t="s">
        <v>68</v>
      </c>
      <c r="F68" s="44">
        <v>70</v>
      </c>
      <c r="G68" s="44">
        <v>6.5</v>
      </c>
      <c r="H68" s="44">
        <v>4.4000000000000004</v>
      </c>
      <c r="I68" s="44">
        <v>1</v>
      </c>
      <c r="J68" s="44">
        <v>70</v>
      </c>
      <c r="K68" s="45"/>
    </row>
    <row r="69" spans="1:11" ht="15" x14ac:dyDescent="0.25">
      <c r="A69" s="24"/>
      <c r="B69" s="16"/>
      <c r="C69" s="11"/>
      <c r="D69" s="6" t="s">
        <v>21</v>
      </c>
      <c r="E69" s="43" t="s">
        <v>39</v>
      </c>
      <c r="F69" s="44">
        <v>200</v>
      </c>
      <c r="G69" s="44">
        <v>0.1</v>
      </c>
      <c r="H69" s="44"/>
      <c r="I69" s="44">
        <v>8.1</v>
      </c>
      <c r="J69" s="44">
        <v>32</v>
      </c>
      <c r="K69" s="45"/>
    </row>
    <row r="70" spans="1:11" ht="15" x14ac:dyDescent="0.25">
      <c r="A70" s="24"/>
      <c r="B70" s="16"/>
      <c r="C70" s="11"/>
      <c r="D70" s="6" t="s">
        <v>22</v>
      </c>
      <c r="E70" s="43" t="s">
        <v>51</v>
      </c>
      <c r="F70" s="44">
        <v>40</v>
      </c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</row>
    <row r="72" spans="1:11" ht="15" x14ac:dyDescent="0.25">
      <c r="A72" s="25"/>
      <c r="B72" s="18"/>
      <c r="C72" s="8"/>
      <c r="D72" s="19" t="s">
        <v>31</v>
      </c>
      <c r="E72" s="12"/>
      <c r="F72" s="20">
        <f>SUM(F67:F71)</f>
        <v>460</v>
      </c>
      <c r="G72" s="20">
        <f>SUM(G67:G70)</f>
        <v>19.900000000000002</v>
      </c>
      <c r="H72" s="20">
        <f>SUM(H67:H70)</f>
        <v>9.4</v>
      </c>
      <c r="I72" s="20">
        <f>SUM(I67:I70)</f>
        <v>36.9</v>
      </c>
      <c r="J72" s="20">
        <f>SUM(J67:J70)</f>
        <v>311</v>
      </c>
      <c r="K72" s="26"/>
    </row>
    <row r="73" spans="1:11" ht="15.75" customHeight="1" thickBot="1" x14ac:dyDescent="0.25">
      <c r="A73" s="30">
        <f>A52</f>
        <v>1</v>
      </c>
      <c r="B73" s="31">
        <f>B52</f>
        <v>3</v>
      </c>
      <c r="C73" s="53" t="s">
        <v>4</v>
      </c>
      <c r="D73" s="54"/>
      <c r="E73" s="32"/>
      <c r="F73" s="33">
        <f>F59+F72+F66</f>
        <v>1670</v>
      </c>
      <c r="G73" s="33">
        <f>G59+G72+G66</f>
        <v>35.200000000000003</v>
      </c>
      <c r="H73" s="33">
        <f t="shared" ref="H73:I73" si="0">H59+H72+H66</f>
        <v>36.6</v>
      </c>
      <c r="I73" s="33">
        <f t="shared" si="0"/>
        <v>140.6</v>
      </c>
      <c r="J73" s="33">
        <f>J59+J72+J66</f>
        <v>1039</v>
      </c>
      <c r="K73" s="33"/>
    </row>
    <row r="74" spans="1:11" ht="15" x14ac:dyDescent="0.25">
      <c r="A74" s="21">
        <v>1</v>
      </c>
      <c r="B74" s="22">
        <v>4</v>
      </c>
      <c r="C74" s="23" t="s">
        <v>19</v>
      </c>
      <c r="D74" s="5" t="s">
        <v>20</v>
      </c>
      <c r="E74" s="40" t="s">
        <v>69</v>
      </c>
      <c r="F74" s="41">
        <v>200</v>
      </c>
      <c r="G74" s="41">
        <v>6.8</v>
      </c>
      <c r="H74" s="41">
        <v>11.7</v>
      </c>
      <c r="I74" s="41">
        <v>6</v>
      </c>
      <c r="J74" s="41">
        <v>157</v>
      </c>
      <c r="K74" s="42"/>
    </row>
    <row r="75" spans="1:11" ht="15" x14ac:dyDescent="0.25">
      <c r="A75" s="24"/>
      <c r="B75" s="16"/>
      <c r="C75" s="11"/>
      <c r="D75" s="6"/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21</v>
      </c>
      <c r="E76" s="43" t="s">
        <v>54</v>
      </c>
      <c r="F76" s="44">
        <v>200</v>
      </c>
      <c r="G76" s="44">
        <v>3.3</v>
      </c>
      <c r="H76" s="44">
        <v>2.7</v>
      </c>
      <c r="I76" s="44">
        <v>15.1</v>
      </c>
      <c r="J76" s="44">
        <v>98</v>
      </c>
      <c r="K76" s="45"/>
    </row>
    <row r="77" spans="1:11" ht="15" x14ac:dyDescent="0.25">
      <c r="A77" s="24"/>
      <c r="B77" s="16"/>
      <c r="C77" s="11"/>
      <c r="D77" s="7" t="s">
        <v>22</v>
      </c>
      <c r="E77" s="43" t="s">
        <v>38</v>
      </c>
      <c r="F77" s="44" t="s">
        <v>53</v>
      </c>
      <c r="G77" s="44"/>
      <c r="H77" s="44">
        <v>4.9000000000000004</v>
      </c>
      <c r="I77" s="44"/>
      <c r="J77" s="44">
        <v>44</v>
      </c>
      <c r="K77" s="45"/>
    </row>
    <row r="78" spans="1:11" ht="15" x14ac:dyDescent="0.25">
      <c r="A78" s="24"/>
      <c r="B78" s="16"/>
      <c r="C78" s="11"/>
      <c r="D78" s="7" t="s">
        <v>23</v>
      </c>
      <c r="E78" s="43" t="s">
        <v>55</v>
      </c>
      <c r="F78" s="44">
        <v>120</v>
      </c>
      <c r="G78" s="44">
        <v>0.5</v>
      </c>
      <c r="H78" s="44">
        <v>0.5</v>
      </c>
      <c r="I78" s="44">
        <v>11.1</v>
      </c>
      <c r="J78" s="44">
        <v>55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 x14ac:dyDescent="0.25">
      <c r="A81" s="25"/>
      <c r="B81" s="18"/>
      <c r="C81" s="8"/>
      <c r="D81" s="19" t="s">
        <v>31</v>
      </c>
      <c r="E81" s="9"/>
      <c r="F81" s="20">
        <f>SUM(F74:F80)</f>
        <v>520</v>
      </c>
      <c r="G81" s="20">
        <f>SUM(G74:G80)</f>
        <v>10.6</v>
      </c>
      <c r="H81" s="20">
        <f>SUM(H74:H80)</f>
        <v>19.799999999999997</v>
      </c>
      <c r="I81" s="20">
        <f t="shared" ref="I81" si="1">SUM(I74:I80)</f>
        <v>32.200000000000003</v>
      </c>
      <c r="J81" s="20">
        <f t="shared" ref="J81" si="2">SUM(J74:J80)</f>
        <v>354</v>
      </c>
      <c r="K81" s="26"/>
    </row>
    <row r="82" spans="1:11" ht="15" x14ac:dyDescent="0.25">
      <c r="A82" s="27">
        <f>A74</f>
        <v>1</v>
      </c>
      <c r="B82" s="14">
        <f>B74</f>
        <v>4</v>
      </c>
      <c r="C82" s="10" t="s">
        <v>24</v>
      </c>
      <c r="D82" s="7" t="s">
        <v>25</v>
      </c>
      <c r="E82" s="43" t="s">
        <v>56</v>
      </c>
      <c r="F82" s="44">
        <v>40</v>
      </c>
      <c r="G82" s="44">
        <v>0.3</v>
      </c>
      <c r="H82" s="44"/>
      <c r="I82" s="44">
        <v>1</v>
      </c>
      <c r="J82" s="44">
        <v>5</v>
      </c>
      <c r="K82" s="45"/>
    </row>
    <row r="83" spans="1:11" ht="15" x14ac:dyDescent="0.25">
      <c r="A83" s="24"/>
      <c r="B83" s="16"/>
      <c r="C83" s="11"/>
      <c r="D83" s="7" t="s">
        <v>26</v>
      </c>
      <c r="E83" s="43" t="s">
        <v>70</v>
      </c>
      <c r="F83" s="44">
        <v>200</v>
      </c>
      <c r="G83" s="44">
        <v>5.0999999999999996</v>
      </c>
      <c r="H83" s="44">
        <v>5.0999999999999996</v>
      </c>
      <c r="I83" s="44">
        <v>27</v>
      </c>
      <c r="J83" s="44">
        <v>178</v>
      </c>
      <c r="K83" s="45"/>
    </row>
    <row r="84" spans="1:11" ht="15" x14ac:dyDescent="0.25">
      <c r="A84" s="24"/>
      <c r="B84" s="16"/>
      <c r="C84" s="11"/>
      <c r="D84" s="7" t="s">
        <v>27</v>
      </c>
      <c r="E84" s="43" t="s">
        <v>73</v>
      </c>
      <c r="F84" s="44">
        <v>120</v>
      </c>
      <c r="G84" s="44">
        <v>10.7</v>
      </c>
      <c r="H84" s="44">
        <v>4.0999999999999996</v>
      </c>
      <c r="I84" s="44">
        <v>8.6</v>
      </c>
      <c r="J84" s="44">
        <v>115</v>
      </c>
      <c r="K84" s="45"/>
    </row>
    <row r="85" spans="1:11" ht="15" x14ac:dyDescent="0.25">
      <c r="A85" s="24"/>
      <c r="B85" s="16"/>
      <c r="C85" s="11"/>
      <c r="D85" s="7" t="s">
        <v>28</v>
      </c>
      <c r="E85" s="43" t="s">
        <v>71</v>
      </c>
      <c r="F85" s="44">
        <v>200</v>
      </c>
      <c r="G85" s="44">
        <v>4</v>
      </c>
      <c r="H85" s="44">
        <v>5</v>
      </c>
      <c r="I85" s="44">
        <v>22.6</v>
      </c>
      <c r="J85" s="44">
        <v>151</v>
      </c>
      <c r="K85" s="45"/>
    </row>
    <row r="86" spans="1:11" ht="15" x14ac:dyDescent="0.25">
      <c r="A86" s="24"/>
      <c r="B86" s="16"/>
      <c r="C86" s="11"/>
      <c r="D86" s="7" t="s">
        <v>29</v>
      </c>
      <c r="E86" s="43" t="s">
        <v>46</v>
      </c>
      <c r="F86" s="44">
        <v>200</v>
      </c>
      <c r="G86" s="44"/>
      <c r="H86" s="44"/>
      <c r="I86" s="44">
        <v>6.8</v>
      </c>
      <c r="J86" s="44">
        <v>27</v>
      </c>
      <c r="K86" s="45"/>
    </row>
    <row r="87" spans="1:11" ht="15" x14ac:dyDescent="0.25">
      <c r="A87" s="24"/>
      <c r="B87" s="16"/>
      <c r="C87" s="11"/>
      <c r="D87" s="7" t="s">
        <v>30</v>
      </c>
      <c r="E87" s="43" t="s">
        <v>47</v>
      </c>
      <c r="F87" s="44">
        <v>50</v>
      </c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7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31</v>
      </c>
      <c r="E89" s="12"/>
      <c r="F89" s="20">
        <f>SUM(F82:F88)</f>
        <v>810</v>
      </c>
      <c r="G89" s="20">
        <f>SUM(G82:G88)</f>
        <v>20.099999999999998</v>
      </c>
      <c r="H89" s="20">
        <f>SUM(H82:H88)</f>
        <v>14.2</v>
      </c>
      <c r="I89" s="20">
        <f>SUM(I82:I88)</f>
        <v>66</v>
      </c>
      <c r="J89" s="20">
        <f>SUM(J82:J88)</f>
        <v>476</v>
      </c>
      <c r="K89" s="26"/>
    </row>
    <row r="90" spans="1:11" ht="15" x14ac:dyDescent="0.25">
      <c r="A90" s="24">
        <v>1</v>
      </c>
      <c r="B90" s="16">
        <v>4</v>
      </c>
      <c r="C90" s="11" t="s">
        <v>48</v>
      </c>
      <c r="D90" s="7" t="s">
        <v>20</v>
      </c>
      <c r="E90" s="43" t="s">
        <v>74</v>
      </c>
      <c r="F90" s="44">
        <v>200</v>
      </c>
      <c r="G90" s="44">
        <v>5.2</v>
      </c>
      <c r="H90" s="44">
        <v>6.5</v>
      </c>
      <c r="I90" s="44"/>
      <c r="J90" s="44"/>
      <c r="K90" s="45"/>
    </row>
    <row r="91" spans="1:11" ht="15" x14ac:dyDescent="0.25">
      <c r="A91" s="24"/>
      <c r="B91" s="16"/>
      <c r="C91" s="11"/>
      <c r="D91" s="7"/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21</v>
      </c>
      <c r="E92" s="43" t="s">
        <v>39</v>
      </c>
      <c r="F92" s="44">
        <v>200</v>
      </c>
      <c r="G92" s="44">
        <v>0.1</v>
      </c>
      <c r="H92" s="44"/>
      <c r="I92" s="44">
        <v>8.1</v>
      </c>
      <c r="J92" s="44">
        <v>32</v>
      </c>
      <c r="K92" s="45"/>
    </row>
    <row r="93" spans="1:11" ht="15" x14ac:dyDescent="0.25">
      <c r="A93" s="24"/>
      <c r="B93" s="16"/>
      <c r="C93" s="11"/>
      <c r="D93" s="6" t="s">
        <v>22</v>
      </c>
      <c r="E93" s="43" t="s">
        <v>51</v>
      </c>
      <c r="F93" s="44">
        <v>40</v>
      </c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5" x14ac:dyDescent="0.25">
      <c r="A95" s="25"/>
      <c r="B95" s="18"/>
      <c r="C95" s="8"/>
      <c r="D95" s="19" t="s">
        <v>31</v>
      </c>
      <c r="E95" s="12"/>
      <c r="F95" s="20">
        <f>SUM(F90:F93)</f>
        <v>440</v>
      </c>
      <c r="G95" s="20">
        <f>SUM(G90:G93)</f>
        <v>5.3</v>
      </c>
      <c r="H95" s="20">
        <f>SUM(H90:H93)</f>
        <v>6.5</v>
      </c>
      <c r="I95" s="20">
        <f>SUM(I90:I94)</f>
        <v>8.1</v>
      </c>
      <c r="J95" s="20">
        <f>SUM(J90:J94)</f>
        <v>32</v>
      </c>
      <c r="K95" s="26"/>
    </row>
    <row r="96" spans="1:11" ht="15.75" customHeight="1" thickBot="1" x14ac:dyDescent="0.25">
      <c r="A96" s="30">
        <f>A74</f>
        <v>1</v>
      </c>
      <c r="B96" s="31">
        <f>B74</f>
        <v>4</v>
      </c>
      <c r="C96" s="53" t="s">
        <v>4</v>
      </c>
      <c r="D96" s="54"/>
      <c r="E96" s="32"/>
      <c r="F96" s="33">
        <f>F81+F89+F95</f>
        <v>1770</v>
      </c>
      <c r="G96" s="33">
        <f t="shared" ref="G96:J96" si="3">G81+G89+G95</f>
        <v>35.999999999999993</v>
      </c>
      <c r="H96" s="33">
        <f t="shared" si="3"/>
        <v>40.5</v>
      </c>
      <c r="I96" s="33">
        <f t="shared" si="3"/>
        <v>106.3</v>
      </c>
      <c r="J96" s="33">
        <f t="shared" si="3"/>
        <v>862</v>
      </c>
      <c r="K96" s="33"/>
    </row>
    <row r="97" spans="1:11" ht="15" x14ac:dyDescent="0.25">
      <c r="A97" s="21">
        <v>1</v>
      </c>
      <c r="B97" s="22">
        <v>5</v>
      </c>
      <c r="C97" s="23" t="s">
        <v>19</v>
      </c>
      <c r="D97" s="5" t="s">
        <v>20</v>
      </c>
      <c r="E97" s="40" t="s">
        <v>75</v>
      </c>
      <c r="F97" s="41">
        <v>180</v>
      </c>
      <c r="G97" s="41">
        <v>4.4000000000000004</v>
      </c>
      <c r="H97" s="41">
        <v>12.6</v>
      </c>
      <c r="I97" s="41">
        <v>26.3</v>
      </c>
      <c r="J97" s="41">
        <v>236</v>
      </c>
      <c r="K97" s="42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7" t="s">
        <v>21</v>
      </c>
      <c r="E99" s="43" t="s">
        <v>50</v>
      </c>
      <c r="F99" s="44">
        <v>200</v>
      </c>
      <c r="G99" s="44">
        <v>2.9</v>
      </c>
      <c r="H99" s="44">
        <v>2.5</v>
      </c>
      <c r="I99" s="44">
        <v>11.6</v>
      </c>
      <c r="J99" s="44">
        <v>81</v>
      </c>
      <c r="K99" s="45"/>
    </row>
    <row r="100" spans="1:11" ht="15" x14ac:dyDescent="0.25">
      <c r="A100" s="24"/>
      <c r="B100" s="16"/>
      <c r="C100" s="11"/>
      <c r="D100" s="7" t="s">
        <v>22</v>
      </c>
      <c r="E100" s="43" t="s">
        <v>40</v>
      </c>
      <c r="F100" s="44" t="s">
        <v>42</v>
      </c>
      <c r="G100" s="44"/>
      <c r="H100" s="44">
        <v>4.9000000000000004</v>
      </c>
      <c r="I100" s="44"/>
      <c r="J100" s="44">
        <v>44</v>
      </c>
      <c r="K100" s="45"/>
    </row>
    <row r="101" spans="1:11" ht="15" x14ac:dyDescent="0.25">
      <c r="A101" s="24"/>
      <c r="B101" s="16"/>
      <c r="C101" s="11"/>
      <c r="D101" s="7"/>
      <c r="E101" s="43" t="s">
        <v>41</v>
      </c>
      <c r="F101" s="44">
        <v>200</v>
      </c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5"/>
      <c r="B104" s="18"/>
      <c r="C104" s="8"/>
      <c r="D104" s="19" t="s">
        <v>31</v>
      </c>
      <c r="E104" s="9"/>
      <c r="F104" s="20">
        <f>SUM(F97:F103)</f>
        <v>580</v>
      </c>
      <c r="G104" s="20">
        <f t="shared" ref="G104" si="4">SUM(G97:G103)</f>
        <v>7.3000000000000007</v>
      </c>
      <c r="H104" s="20">
        <f t="shared" ref="H104" si="5">SUM(H97:H103)</f>
        <v>20</v>
      </c>
      <c r="I104" s="20">
        <f t="shared" ref="I104" si="6">SUM(I97:I103)</f>
        <v>37.9</v>
      </c>
      <c r="J104" s="20">
        <f t="shared" ref="J104" si="7">SUM(J97:J103)</f>
        <v>361</v>
      </c>
      <c r="K104" s="26"/>
    </row>
    <row r="105" spans="1:11" ht="15" x14ac:dyDescent="0.25">
      <c r="A105" s="27">
        <f>A97</f>
        <v>1</v>
      </c>
      <c r="B105" s="14">
        <f>B97</f>
        <v>5</v>
      </c>
      <c r="C105" s="10" t="s">
        <v>24</v>
      </c>
      <c r="D105" s="7" t="s">
        <v>25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7" t="s">
        <v>26</v>
      </c>
      <c r="E106" s="43" t="s">
        <v>76</v>
      </c>
      <c r="F106" s="44">
        <v>200</v>
      </c>
      <c r="G106" s="44">
        <v>3.6</v>
      </c>
      <c r="H106" s="44">
        <v>6.4</v>
      </c>
      <c r="I106" s="44">
        <v>11.8</v>
      </c>
      <c r="J106" s="44">
        <v>129</v>
      </c>
      <c r="K106" s="45"/>
    </row>
    <row r="107" spans="1:11" ht="15" x14ac:dyDescent="0.25">
      <c r="A107" s="24"/>
      <c r="B107" s="16"/>
      <c r="C107" s="11"/>
      <c r="D107" s="7" t="s">
        <v>27</v>
      </c>
      <c r="E107" s="43" t="s">
        <v>72</v>
      </c>
      <c r="F107" s="44">
        <v>200</v>
      </c>
      <c r="G107" s="44">
        <v>2.7</v>
      </c>
      <c r="H107" s="44">
        <v>5.0999999999999996</v>
      </c>
      <c r="I107" s="44">
        <v>12.9</v>
      </c>
      <c r="J107" s="44">
        <v>109</v>
      </c>
      <c r="K107" s="45"/>
    </row>
    <row r="108" spans="1:11" ht="15" x14ac:dyDescent="0.25">
      <c r="A108" s="24"/>
      <c r="B108" s="16"/>
      <c r="C108" s="11"/>
      <c r="D108" s="7" t="s">
        <v>28</v>
      </c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4"/>
      <c r="B109" s="16"/>
      <c r="C109" s="11"/>
      <c r="D109" s="7" t="s">
        <v>29</v>
      </c>
      <c r="E109" s="43" t="s">
        <v>46</v>
      </c>
      <c r="F109" s="44">
        <v>200</v>
      </c>
      <c r="G109" s="44"/>
      <c r="H109" s="44"/>
      <c r="I109" s="44">
        <v>6.8</v>
      </c>
      <c r="J109" s="44">
        <v>27</v>
      </c>
      <c r="K109" s="45"/>
    </row>
    <row r="110" spans="1:11" ht="15" x14ac:dyDescent="0.25">
      <c r="A110" s="24"/>
      <c r="B110" s="16"/>
      <c r="C110" s="11"/>
      <c r="D110" s="7" t="s">
        <v>30</v>
      </c>
      <c r="E110" s="43" t="s">
        <v>47</v>
      </c>
      <c r="F110" s="44">
        <v>50</v>
      </c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/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5"/>
      <c r="B112" s="18"/>
      <c r="C112" s="8"/>
      <c r="D112" s="19" t="s">
        <v>31</v>
      </c>
      <c r="E112" s="12"/>
      <c r="F112" s="20">
        <f>SUM(F105:F111)</f>
        <v>650</v>
      </c>
      <c r="G112" s="20">
        <f t="shared" ref="G112:I112" si="8">SUM(G105:G111)</f>
        <v>6.3000000000000007</v>
      </c>
      <c r="H112" s="20">
        <f t="shared" si="8"/>
        <v>11.5</v>
      </c>
      <c r="I112" s="20">
        <f t="shared" si="8"/>
        <v>31.500000000000004</v>
      </c>
      <c r="J112" s="20">
        <f>SUM(J105:J111)</f>
        <v>265</v>
      </c>
      <c r="K112" s="26"/>
    </row>
    <row r="113" spans="1:11" ht="15" x14ac:dyDescent="0.25">
      <c r="A113" s="24">
        <v>1</v>
      </c>
      <c r="B113" s="16">
        <v>5</v>
      </c>
      <c r="C113" s="11" t="s">
        <v>48</v>
      </c>
      <c r="D113" s="7" t="s">
        <v>20</v>
      </c>
      <c r="E113" s="43" t="s">
        <v>77</v>
      </c>
      <c r="F113" s="44">
        <v>200</v>
      </c>
      <c r="G113" s="44">
        <v>5.7</v>
      </c>
      <c r="H113" s="44">
        <v>6.8</v>
      </c>
      <c r="I113" s="44">
        <v>22.4</v>
      </c>
      <c r="J113" s="44">
        <v>174</v>
      </c>
      <c r="K113" s="45"/>
    </row>
    <row r="114" spans="1:11" ht="15" x14ac:dyDescent="0.25">
      <c r="A114" s="24"/>
      <c r="B114" s="16"/>
      <c r="C114" s="11"/>
      <c r="D114" s="7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21</v>
      </c>
      <c r="E115" s="43" t="s">
        <v>39</v>
      </c>
      <c r="F115" s="44">
        <v>200</v>
      </c>
      <c r="G115" s="44">
        <v>0.1</v>
      </c>
      <c r="H115" s="44"/>
      <c r="I115" s="44">
        <v>8.1</v>
      </c>
      <c r="J115" s="44">
        <v>32</v>
      </c>
      <c r="K115" s="45"/>
    </row>
    <row r="116" spans="1:11" ht="15" x14ac:dyDescent="0.25">
      <c r="A116" s="24"/>
      <c r="B116" s="16"/>
      <c r="C116" s="11"/>
      <c r="D116" s="6" t="s">
        <v>22</v>
      </c>
      <c r="E116" s="43" t="s">
        <v>51</v>
      </c>
      <c r="F116" s="44">
        <v>40</v>
      </c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31</v>
      </c>
      <c r="E118" s="12"/>
      <c r="F118" s="20">
        <f>SUM(F113:F117)</f>
        <v>440</v>
      </c>
      <c r="G118" s="20">
        <f t="shared" ref="G118:J118" si="9">SUM(G113:G117)</f>
        <v>5.8</v>
      </c>
      <c r="H118" s="20">
        <f t="shared" si="9"/>
        <v>6.8</v>
      </c>
      <c r="I118" s="20">
        <f t="shared" si="9"/>
        <v>30.5</v>
      </c>
      <c r="J118" s="20">
        <f t="shared" si="9"/>
        <v>206</v>
      </c>
      <c r="K118" s="26"/>
    </row>
    <row r="119" spans="1:11" ht="15.75" customHeight="1" thickBot="1" x14ac:dyDescent="0.25">
      <c r="A119" s="30">
        <f>A97</f>
        <v>1</v>
      </c>
      <c r="B119" s="31">
        <f>B97</f>
        <v>5</v>
      </c>
      <c r="C119" s="53" t="s">
        <v>4</v>
      </c>
      <c r="D119" s="54"/>
      <c r="E119" s="32"/>
      <c r="F119" s="33">
        <f>F104+F118+F112</f>
        <v>1670</v>
      </c>
      <c r="G119" s="33">
        <f t="shared" ref="G119:I119" si="10">G104+G118+G112</f>
        <v>19.400000000000002</v>
      </c>
      <c r="H119" s="33">
        <f t="shared" si="10"/>
        <v>38.299999999999997</v>
      </c>
      <c r="I119" s="33">
        <f t="shared" si="10"/>
        <v>99.9</v>
      </c>
      <c r="J119" s="33">
        <f>J104+J118+J112</f>
        <v>832</v>
      </c>
      <c r="K119" s="33"/>
    </row>
    <row r="120" spans="1:11" ht="15" x14ac:dyDescent="0.25">
      <c r="A120" s="21">
        <v>2</v>
      </c>
      <c r="B120" s="22">
        <v>1</v>
      </c>
      <c r="C120" s="23" t="s">
        <v>19</v>
      </c>
      <c r="D120" s="5" t="s">
        <v>20</v>
      </c>
      <c r="E120" s="40" t="s">
        <v>78</v>
      </c>
      <c r="F120" s="41">
        <v>200</v>
      </c>
      <c r="G120" s="41">
        <v>4.3</v>
      </c>
      <c r="H120" s="41">
        <v>3.7</v>
      </c>
      <c r="I120" s="41">
        <v>27.4</v>
      </c>
      <c r="J120" s="41">
        <v>160</v>
      </c>
      <c r="K120" s="42"/>
    </row>
    <row r="121" spans="1:11" ht="15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24"/>
      <c r="B122" s="16"/>
      <c r="C122" s="11"/>
      <c r="D122" s="7" t="s">
        <v>21</v>
      </c>
      <c r="E122" s="43" t="s">
        <v>39</v>
      </c>
      <c r="F122" s="44">
        <v>200</v>
      </c>
      <c r="G122" s="44">
        <v>0.1</v>
      </c>
      <c r="H122" s="44"/>
      <c r="I122" s="44">
        <v>8.1</v>
      </c>
      <c r="J122" s="44">
        <v>32</v>
      </c>
      <c r="K122" s="45"/>
    </row>
    <row r="123" spans="1:11" ht="15" x14ac:dyDescent="0.25">
      <c r="A123" s="24"/>
      <c r="B123" s="16"/>
      <c r="C123" s="11"/>
      <c r="D123" s="7" t="s">
        <v>22</v>
      </c>
      <c r="E123" s="43" t="s">
        <v>40</v>
      </c>
      <c r="F123" s="44" t="s">
        <v>42</v>
      </c>
      <c r="G123" s="44"/>
      <c r="H123" s="44">
        <v>4.9000000000000004</v>
      </c>
      <c r="I123" s="44"/>
      <c r="J123" s="44">
        <v>44</v>
      </c>
      <c r="K123" s="45"/>
    </row>
    <row r="124" spans="1:11" ht="15" x14ac:dyDescent="0.25">
      <c r="A124" s="24"/>
      <c r="B124" s="16"/>
      <c r="C124" s="11"/>
      <c r="D124" s="7"/>
      <c r="E124" s="43" t="s">
        <v>41</v>
      </c>
      <c r="F124" s="44">
        <v>200</v>
      </c>
      <c r="G124" s="44"/>
      <c r="H124" s="44"/>
      <c r="I124" s="44"/>
      <c r="J124" s="44"/>
      <c r="K124" s="45"/>
    </row>
    <row r="125" spans="1:11" ht="15" x14ac:dyDescent="0.25">
      <c r="A125" s="24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24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25"/>
      <c r="B127" s="18"/>
      <c r="C127" s="8"/>
      <c r="D127" s="19" t="s">
        <v>31</v>
      </c>
      <c r="E127" s="9"/>
      <c r="F127" s="20">
        <f>SUM(F120:F126)</f>
        <v>600</v>
      </c>
      <c r="G127" s="20">
        <f t="shared" ref="G127:J127" si="11">SUM(G120:G126)</f>
        <v>4.3999999999999995</v>
      </c>
      <c r="H127" s="20">
        <f t="shared" si="11"/>
        <v>8.6000000000000014</v>
      </c>
      <c r="I127" s="20">
        <f t="shared" si="11"/>
        <v>35.5</v>
      </c>
      <c r="J127" s="20">
        <f t="shared" si="11"/>
        <v>236</v>
      </c>
      <c r="K127" s="26"/>
    </row>
    <row r="128" spans="1:11" ht="15" x14ac:dyDescent="0.25">
      <c r="A128" s="27">
        <f>A120</f>
        <v>2</v>
      </c>
      <c r="B128" s="14">
        <f>B120</f>
        <v>1</v>
      </c>
      <c r="C128" s="10" t="s">
        <v>24</v>
      </c>
      <c r="D128" s="7" t="s">
        <v>25</v>
      </c>
      <c r="E128" s="43" t="s">
        <v>80</v>
      </c>
      <c r="F128" s="44">
        <v>60</v>
      </c>
      <c r="G128" s="44">
        <v>0.7</v>
      </c>
      <c r="H128" s="44">
        <v>2.9</v>
      </c>
      <c r="I128" s="44">
        <v>2</v>
      </c>
      <c r="J128" s="44">
        <v>38</v>
      </c>
      <c r="K128" s="45"/>
    </row>
    <row r="129" spans="1:11" ht="15" x14ac:dyDescent="0.25">
      <c r="A129" s="24"/>
      <c r="B129" s="16"/>
      <c r="C129" s="11"/>
      <c r="D129" s="7" t="s">
        <v>26</v>
      </c>
      <c r="E129" s="43" t="s">
        <v>81</v>
      </c>
      <c r="F129" s="44">
        <v>200</v>
      </c>
      <c r="G129" s="44">
        <v>2.6</v>
      </c>
      <c r="H129" s="44">
        <v>4</v>
      </c>
      <c r="I129" s="44">
        <v>11.3</v>
      </c>
      <c r="J129" s="44">
        <v>97</v>
      </c>
      <c r="K129" s="45"/>
    </row>
    <row r="130" spans="1:11" ht="15" x14ac:dyDescent="0.25">
      <c r="A130" s="24"/>
      <c r="B130" s="16"/>
      <c r="C130" s="11"/>
      <c r="D130" s="7" t="s">
        <v>27</v>
      </c>
      <c r="E130" s="43" t="s">
        <v>82</v>
      </c>
      <c r="F130" s="44">
        <v>200</v>
      </c>
      <c r="G130" s="44">
        <v>3</v>
      </c>
      <c r="H130" s="44">
        <v>6.6</v>
      </c>
      <c r="I130" s="44">
        <v>23.1</v>
      </c>
      <c r="J130" s="44">
        <v>165</v>
      </c>
      <c r="K130" s="45"/>
    </row>
    <row r="131" spans="1:11" ht="15" x14ac:dyDescent="0.25">
      <c r="A131" s="24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24"/>
      <c r="B132" s="16"/>
      <c r="C132" s="11"/>
      <c r="D132" s="7" t="s">
        <v>29</v>
      </c>
      <c r="E132" s="43" t="s">
        <v>46</v>
      </c>
      <c r="F132" s="44">
        <v>200</v>
      </c>
      <c r="G132" s="44"/>
      <c r="H132" s="44"/>
      <c r="I132" s="44">
        <v>6.8</v>
      </c>
      <c r="J132" s="44">
        <v>27</v>
      </c>
      <c r="K132" s="45"/>
    </row>
    <row r="133" spans="1:11" ht="15" x14ac:dyDescent="0.25">
      <c r="A133" s="24"/>
      <c r="B133" s="16"/>
      <c r="C133" s="11"/>
      <c r="D133" s="7" t="s">
        <v>30</v>
      </c>
      <c r="E133" s="43" t="s">
        <v>47</v>
      </c>
      <c r="F133" s="44">
        <v>50</v>
      </c>
      <c r="G133" s="44"/>
      <c r="H133" s="44"/>
      <c r="I133" s="44"/>
      <c r="J133" s="44"/>
      <c r="K133" s="45"/>
    </row>
    <row r="134" spans="1:11" ht="15" x14ac:dyDescent="0.25">
      <c r="A134" s="24"/>
      <c r="B134" s="16"/>
      <c r="C134" s="11"/>
      <c r="D134" s="7"/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25"/>
      <c r="B135" s="18"/>
      <c r="C135" s="8"/>
      <c r="D135" s="19" t="s">
        <v>31</v>
      </c>
      <c r="E135" s="12"/>
      <c r="F135" s="20">
        <f>SUM(F128:F134)</f>
        <v>710</v>
      </c>
      <c r="G135" s="20">
        <f t="shared" ref="G135:I135" si="12">SUM(G128:G134)</f>
        <v>6.3</v>
      </c>
      <c r="H135" s="20">
        <f t="shared" si="12"/>
        <v>13.5</v>
      </c>
      <c r="I135" s="20">
        <f t="shared" si="12"/>
        <v>43.2</v>
      </c>
      <c r="J135" s="20">
        <f>SUM(J128:J134)</f>
        <v>327</v>
      </c>
      <c r="K135" s="26"/>
    </row>
    <row r="136" spans="1:11" ht="15" x14ac:dyDescent="0.25">
      <c r="A136" s="24">
        <v>2</v>
      </c>
      <c r="B136" s="16">
        <v>1</v>
      </c>
      <c r="C136" s="11" t="s">
        <v>48</v>
      </c>
      <c r="D136" s="7" t="s">
        <v>20</v>
      </c>
      <c r="E136" s="43" t="s">
        <v>83</v>
      </c>
      <c r="F136" s="44">
        <v>200</v>
      </c>
      <c r="G136" s="44">
        <v>4.2</v>
      </c>
      <c r="H136" s="44">
        <v>6.6</v>
      </c>
      <c r="I136" s="44">
        <v>25.3</v>
      </c>
      <c r="J136" s="44">
        <v>179</v>
      </c>
      <c r="K136" s="45"/>
    </row>
    <row r="137" spans="1:11" ht="13.5" customHeight="1" x14ac:dyDescent="0.25">
      <c r="A137" s="24"/>
      <c r="B137" s="16"/>
      <c r="C137" s="11"/>
      <c r="D137" s="7"/>
      <c r="E137" s="43"/>
      <c r="F137" s="44"/>
      <c r="G137" s="44"/>
      <c r="H137" s="44"/>
      <c r="I137" s="44"/>
      <c r="J137" s="44"/>
      <c r="K137" s="45"/>
    </row>
    <row r="138" spans="1:11" ht="13.5" customHeight="1" x14ac:dyDescent="0.25">
      <c r="A138" s="24"/>
      <c r="B138" s="16"/>
      <c r="C138" s="11"/>
      <c r="D138" s="7" t="s">
        <v>21</v>
      </c>
      <c r="E138" s="43" t="s">
        <v>54</v>
      </c>
      <c r="F138" s="44">
        <v>200</v>
      </c>
      <c r="G138" s="44">
        <v>3.3</v>
      </c>
      <c r="H138" s="44">
        <v>2.7</v>
      </c>
      <c r="I138" s="44">
        <v>15.1</v>
      </c>
      <c r="J138" s="44">
        <v>98</v>
      </c>
      <c r="K138" s="45"/>
    </row>
    <row r="139" spans="1:11" ht="15" x14ac:dyDescent="0.25">
      <c r="A139" s="24"/>
      <c r="B139" s="16"/>
      <c r="C139" s="11"/>
      <c r="D139" s="6" t="s">
        <v>22</v>
      </c>
      <c r="E139" s="43" t="s">
        <v>38</v>
      </c>
      <c r="F139" s="44">
        <v>40</v>
      </c>
      <c r="G139" s="44"/>
      <c r="H139" s="44"/>
      <c r="I139" s="44"/>
      <c r="J139" s="44"/>
      <c r="K139" s="45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5"/>
      <c r="B141" s="18"/>
      <c r="C141" s="8"/>
      <c r="D141" s="19" t="s">
        <v>31</v>
      </c>
      <c r="E141" s="12"/>
      <c r="F141" s="20">
        <f>SUM(F136:F140)</f>
        <v>440</v>
      </c>
      <c r="G141" s="20">
        <f t="shared" ref="G141:J141" si="13">SUM(G136:G140)</f>
        <v>7.5</v>
      </c>
      <c r="H141" s="20">
        <f t="shared" si="13"/>
        <v>9.3000000000000007</v>
      </c>
      <c r="I141" s="20">
        <f t="shared" si="13"/>
        <v>40.4</v>
      </c>
      <c r="J141" s="20">
        <f t="shared" si="13"/>
        <v>277</v>
      </c>
      <c r="K141" s="26"/>
    </row>
    <row r="142" spans="1:11" ht="15.75" thickBot="1" x14ac:dyDescent="0.25">
      <c r="A142" s="30">
        <f>A120</f>
        <v>2</v>
      </c>
      <c r="B142" s="31">
        <f>B120</f>
        <v>1</v>
      </c>
      <c r="C142" s="53" t="s">
        <v>4</v>
      </c>
      <c r="D142" s="54"/>
      <c r="E142" s="32"/>
      <c r="F142" s="33">
        <f>F127+F141+F135</f>
        <v>1750</v>
      </c>
      <c r="G142" s="33">
        <f t="shared" ref="G142:J142" si="14">G127+G141+G135</f>
        <v>18.2</v>
      </c>
      <c r="H142" s="33">
        <f t="shared" si="14"/>
        <v>31.400000000000002</v>
      </c>
      <c r="I142" s="33">
        <f t="shared" si="14"/>
        <v>119.10000000000001</v>
      </c>
      <c r="J142" s="33">
        <f t="shared" si="14"/>
        <v>840</v>
      </c>
      <c r="K142" s="33"/>
    </row>
    <row r="143" spans="1:11" ht="15" x14ac:dyDescent="0.25">
      <c r="A143" s="15">
        <v>2</v>
      </c>
      <c r="B143" s="16">
        <v>2</v>
      </c>
      <c r="C143" s="23" t="s">
        <v>19</v>
      </c>
      <c r="D143" s="5" t="s">
        <v>20</v>
      </c>
      <c r="E143" s="40" t="s">
        <v>84</v>
      </c>
      <c r="F143" s="41">
        <v>200</v>
      </c>
      <c r="G143" s="41">
        <v>5.2</v>
      </c>
      <c r="H143" s="41">
        <v>7.8</v>
      </c>
      <c r="I143" s="41">
        <v>20.7</v>
      </c>
      <c r="J143" s="41">
        <v>176</v>
      </c>
      <c r="K143" s="42"/>
    </row>
    <row r="144" spans="1:11" ht="15" x14ac:dyDescent="0.25">
      <c r="A144" s="15"/>
      <c r="B144" s="16"/>
      <c r="C144" s="11"/>
      <c r="D144" s="6"/>
      <c r="E144" s="43" t="s">
        <v>85</v>
      </c>
      <c r="F144" s="44">
        <v>40</v>
      </c>
      <c r="G144" s="44">
        <v>4.9000000000000004</v>
      </c>
      <c r="H144" s="44">
        <v>4.5</v>
      </c>
      <c r="I144" s="44">
        <v>0.3</v>
      </c>
      <c r="J144" s="44">
        <v>61</v>
      </c>
      <c r="K144" s="45"/>
    </row>
    <row r="145" spans="1:11" ht="15" x14ac:dyDescent="0.25">
      <c r="A145" s="15"/>
      <c r="B145" s="16"/>
      <c r="C145" s="11"/>
      <c r="D145" s="7" t="s">
        <v>21</v>
      </c>
      <c r="E145" s="43" t="s">
        <v>50</v>
      </c>
      <c r="F145" s="44">
        <v>200</v>
      </c>
      <c r="G145" s="44">
        <v>2.9</v>
      </c>
      <c r="H145" s="44">
        <v>2.5</v>
      </c>
      <c r="I145" s="44">
        <v>11.6</v>
      </c>
      <c r="J145" s="44">
        <v>81</v>
      </c>
      <c r="K145" s="45"/>
    </row>
    <row r="146" spans="1:11" ht="15" x14ac:dyDescent="0.25">
      <c r="A146" s="15"/>
      <c r="B146" s="16"/>
      <c r="C146" s="11"/>
      <c r="D146" s="7" t="s">
        <v>22</v>
      </c>
      <c r="E146" s="43" t="s">
        <v>40</v>
      </c>
      <c r="F146" s="44" t="s">
        <v>42</v>
      </c>
      <c r="G146" s="44"/>
      <c r="H146" s="44">
        <v>4.9000000000000004</v>
      </c>
      <c r="I146" s="44"/>
      <c r="J146" s="44">
        <v>44</v>
      </c>
      <c r="K146" s="45"/>
    </row>
    <row r="147" spans="1:11" ht="15" x14ac:dyDescent="0.25">
      <c r="A147" s="15"/>
      <c r="B147" s="16"/>
      <c r="C147" s="11"/>
      <c r="D147" s="7" t="s">
        <v>23</v>
      </c>
      <c r="E147" s="43" t="s">
        <v>55</v>
      </c>
      <c r="F147" s="44">
        <v>120</v>
      </c>
      <c r="G147" s="44">
        <v>0.5</v>
      </c>
      <c r="H147" s="44">
        <v>0.5</v>
      </c>
      <c r="I147" s="44">
        <v>11.1</v>
      </c>
      <c r="J147" s="44">
        <v>55</v>
      </c>
      <c r="K147" s="45"/>
    </row>
    <row r="148" spans="1:11" ht="15" x14ac:dyDescent="0.25">
      <c r="A148" s="15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15"/>
      <c r="B149" s="16"/>
      <c r="C149" s="11"/>
      <c r="D149" s="6"/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17"/>
      <c r="B150" s="18"/>
      <c r="C150" s="8"/>
      <c r="D150" s="19" t="s">
        <v>31</v>
      </c>
      <c r="E150" s="9"/>
      <c r="F150" s="20">
        <f>SUM(F143:F149)</f>
        <v>560</v>
      </c>
      <c r="G150" s="20">
        <f t="shared" ref="G150:J150" si="15">SUM(G143:G149)</f>
        <v>13.500000000000002</v>
      </c>
      <c r="H150" s="20">
        <f t="shared" si="15"/>
        <v>20.200000000000003</v>
      </c>
      <c r="I150" s="20">
        <f t="shared" si="15"/>
        <v>43.7</v>
      </c>
      <c r="J150" s="20">
        <f t="shared" si="15"/>
        <v>417</v>
      </c>
      <c r="K150" s="26"/>
    </row>
    <row r="151" spans="1:11" ht="15" x14ac:dyDescent="0.25">
      <c r="A151" s="14">
        <f>A143</f>
        <v>2</v>
      </c>
      <c r="B151" s="14">
        <f>B143</f>
        <v>2</v>
      </c>
      <c r="C151" s="10" t="s">
        <v>24</v>
      </c>
      <c r="D151" s="7" t="s">
        <v>25</v>
      </c>
      <c r="E151" s="43" t="s">
        <v>89</v>
      </c>
      <c r="F151" s="44">
        <v>46</v>
      </c>
      <c r="G151" s="44">
        <v>0.5</v>
      </c>
      <c r="H151" s="44">
        <v>2.9</v>
      </c>
      <c r="I151" s="44">
        <v>2.9</v>
      </c>
      <c r="J151" s="44">
        <v>40</v>
      </c>
      <c r="K151" s="45"/>
    </row>
    <row r="152" spans="1:11" ht="15" x14ac:dyDescent="0.25">
      <c r="A152" s="15"/>
      <c r="B152" s="16"/>
      <c r="C152" s="11"/>
      <c r="D152" s="7" t="s">
        <v>26</v>
      </c>
      <c r="E152" s="43" t="s">
        <v>86</v>
      </c>
      <c r="F152" s="44">
        <v>200</v>
      </c>
      <c r="G152" s="44">
        <v>2.5</v>
      </c>
      <c r="H152" s="44">
        <v>5.8</v>
      </c>
      <c r="I152" s="44">
        <v>14.1</v>
      </c>
      <c r="J152" s="44">
        <v>123</v>
      </c>
      <c r="K152" s="45"/>
    </row>
    <row r="153" spans="1:11" ht="15" x14ac:dyDescent="0.25">
      <c r="A153" s="15"/>
      <c r="B153" s="16"/>
      <c r="C153" s="11"/>
      <c r="D153" s="7" t="s">
        <v>27</v>
      </c>
      <c r="E153" s="43" t="s">
        <v>87</v>
      </c>
      <c r="F153" s="44">
        <v>70</v>
      </c>
      <c r="G153" s="44">
        <v>1.7</v>
      </c>
      <c r="H153" s="44">
        <v>4.0999999999999996</v>
      </c>
      <c r="I153" s="44">
        <v>1.3</v>
      </c>
      <c r="J153" s="44">
        <v>49</v>
      </c>
      <c r="K153" s="45"/>
    </row>
    <row r="154" spans="1:11" ht="15" x14ac:dyDescent="0.25">
      <c r="A154" s="15"/>
      <c r="B154" s="16"/>
      <c r="C154" s="11"/>
      <c r="D154" s="7" t="s">
        <v>28</v>
      </c>
      <c r="E154" s="43" t="s">
        <v>88</v>
      </c>
      <c r="F154" s="44">
        <v>200</v>
      </c>
      <c r="G154" s="44">
        <v>2.7</v>
      </c>
      <c r="H154" s="44">
        <v>3.6</v>
      </c>
      <c r="I154" s="44">
        <v>28.4</v>
      </c>
      <c r="J154" s="44">
        <v>157</v>
      </c>
      <c r="K154" s="45"/>
    </row>
    <row r="155" spans="1:11" ht="15" x14ac:dyDescent="0.25">
      <c r="A155" s="15"/>
      <c r="B155" s="16"/>
      <c r="C155" s="11"/>
      <c r="D155" s="7" t="s">
        <v>29</v>
      </c>
      <c r="E155" s="43" t="s">
        <v>46</v>
      </c>
      <c r="F155" s="44">
        <v>200</v>
      </c>
      <c r="G155" s="44"/>
      <c r="H155" s="44"/>
      <c r="I155" s="44">
        <v>6.8</v>
      </c>
      <c r="J155" s="44">
        <v>27</v>
      </c>
      <c r="K155" s="45"/>
    </row>
    <row r="156" spans="1:11" ht="15" x14ac:dyDescent="0.25">
      <c r="A156" s="15"/>
      <c r="B156" s="16"/>
      <c r="C156" s="11"/>
      <c r="D156" s="7" t="s">
        <v>30</v>
      </c>
      <c r="E156" s="43" t="s">
        <v>47</v>
      </c>
      <c r="F156" s="44">
        <v>50</v>
      </c>
      <c r="G156" s="44"/>
      <c r="H156" s="44"/>
      <c r="I156" s="44"/>
      <c r="J156" s="44"/>
      <c r="K156" s="45"/>
    </row>
    <row r="157" spans="1:11" ht="15" x14ac:dyDescent="0.25">
      <c r="A157" s="15"/>
      <c r="B157" s="16"/>
      <c r="C157" s="11"/>
      <c r="D157" s="7"/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17"/>
      <c r="B158" s="18"/>
      <c r="C158" s="8"/>
      <c r="D158" s="19" t="s">
        <v>31</v>
      </c>
      <c r="E158" s="12"/>
      <c r="F158" s="20">
        <f>SUM(F151:F157)</f>
        <v>766</v>
      </c>
      <c r="G158" s="20">
        <f t="shared" ref="G158:J158" si="16">SUM(G151:G157)</f>
        <v>7.4</v>
      </c>
      <c r="H158" s="20">
        <f t="shared" si="16"/>
        <v>16.399999999999999</v>
      </c>
      <c r="I158" s="20">
        <f t="shared" si="16"/>
        <v>53.5</v>
      </c>
      <c r="J158" s="20">
        <f t="shared" si="16"/>
        <v>396</v>
      </c>
      <c r="K158" s="26"/>
    </row>
    <row r="159" spans="1:11" ht="13.5" customHeight="1" x14ac:dyDescent="0.25">
      <c r="A159" s="15">
        <v>2</v>
      </c>
      <c r="B159" s="16">
        <v>2</v>
      </c>
      <c r="C159" s="11" t="s">
        <v>48</v>
      </c>
      <c r="D159" s="7" t="s">
        <v>20</v>
      </c>
      <c r="E159" s="43" t="s">
        <v>90</v>
      </c>
      <c r="F159" s="44">
        <v>198</v>
      </c>
      <c r="G159" s="44">
        <v>4.0999999999999996</v>
      </c>
      <c r="H159" s="44">
        <v>11.6</v>
      </c>
      <c r="I159" s="44">
        <v>29.6</v>
      </c>
      <c r="J159" s="44">
        <v>238</v>
      </c>
      <c r="K159" s="45"/>
    </row>
    <row r="160" spans="1:11" ht="15" x14ac:dyDescent="0.25">
      <c r="A160" s="15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15"/>
      <c r="B161" s="16"/>
      <c r="C161" s="11"/>
      <c r="D161" s="6" t="s">
        <v>21</v>
      </c>
      <c r="E161" s="43" t="s">
        <v>39</v>
      </c>
      <c r="F161" s="44">
        <v>200</v>
      </c>
      <c r="G161" s="44">
        <v>0.1</v>
      </c>
      <c r="H161" s="44"/>
      <c r="I161" s="44">
        <v>8.1</v>
      </c>
      <c r="J161" s="44">
        <v>32</v>
      </c>
      <c r="K161" s="45"/>
    </row>
    <row r="162" spans="1:11" ht="15" x14ac:dyDescent="0.25">
      <c r="A162" s="15"/>
      <c r="B162" s="16"/>
      <c r="C162" s="11"/>
      <c r="D162" s="6" t="s">
        <v>22</v>
      </c>
      <c r="E162" s="43" t="s">
        <v>51</v>
      </c>
      <c r="F162" s="44">
        <v>40</v>
      </c>
      <c r="G162" s="44"/>
      <c r="H162" s="44"/>
      <c r="I162" s="44"/>
      <c r="J162" s="44"/>
      <c r="K162" s="45"/>
    </row>
    <row r="163" spans="1:11" ht="15" x14ac:dyDescent="0.25">
      <c r="A163" s="15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17"/>
      <c r="B164" s="18"/>
      <c r="C164" s="8"/>
      <c r="D164" s="19" t="s">
        <v>31</v>
      </c>
      <c r="E164" s="12"/>
      <c r="F164" s="20">
        <f>SUM(F159:F163)</f>
        <v>438</v>
      </c>
      <c r="G164" s="20">
        <f t="shared" ref="G164:J164" si="17">SUM(G159:G163)</f>
        <v>4.1999999999999993</v>
      </c>
      <c r="H164" s="20">
        <f t="shared" si="17"/>
        <v>11.6</v>
      </c>
      <c r="I164" s="20">
        <f t="shared" si="17"/>
        <v>37.700000000000003</v>
      </c>
      <c r="J164" s="20">
        <f t="shared" si="17"/>
        <v>270</v>
      </c>
      <c r="K164" s="26"/>
    </row>
    <row r="165" spans="1:11" ht="15.75" thickBot="1" x14ac:dyDescent="0.25">
      <c r="A165" s="34">
        <f>A143</f>
        <v>2</v>
      </c>
      <c r="B165" s="34">
        <f>B143</f>
        <v>2</v>
      </c>
      <c r="C165" s="53" t="s">
        <v>4</v>
      </c>
      <c r="D165" s="54"/>
      <c r="E165" s="32"/>
      <c r="F165" s="33">
        <f>F150+F164+F158</f>
        <v>1764</v>
      </c>
      <c r="G165" s="33">
        <f t="shared" ref="G165:J165" si="18">G150+G164+G158</f>
        <v>25.1</v>
      </c>
      <c r="H165" s="33">
        <f t="shared" si="18"/>
        <v>48.2</v>
      </c>
      <c r="I165" s="33">
        <f t="shared" si="18"/>
        <v>134.9</v>
      </c>
      <c r="J165" s="33">
        <f t="shared" si="18"/>
        <v>1083</v>
      </c>
      <c r="K165" s="33"/>
    </row>
    <row r="166" spans="1:11" ht="15" x14ac:dyDescent="0.25">
      <c r="A166" s="21">
        <v>2</v>
      </c>
      <c r="B166" s="22">
        <v>3</v>
      </c>
      <c r="C166" s="23" t="s">
        <v>19</v>
      </c>
      <c r="D166" s="5" t="s">
        <v>20</v>
      </c>
      <c r="E166" s="40" t="s">
        <v>91</v>
      </c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21</v>
      </c>
      <c r="E168" s="43" t="s">
        <v>54</v>
      </c>
      <c r="F168" s="44">
        <v>200</v>
      </c>
      <c r="G168" s="44">
        <v>3.3</v>
      </c>
      <c r="H168" s="44">
        <v>2.7</v>
      </c>
      <c r="I168" s="44">
        <v>15.1</v>
      </c>
      <c r="J168" s="44">
        <v>98</v>
      </c>
      <c r="K168" s="45"/>
    </row>
    <row r="169" spans="1:11" ht="15.75" customHeight="1" x14ac:dyDescent="0.25">
      <c r="A169" s="24"/>
      <c r="B169" s="16"/>
      <c r="C169" s="11"/>
      <c r="D169" s="7" t="s">
        <v>22</v>
      </c>
      <c r="E169" s="43" t="s">
        <v>38</v>
      </c>
      <c r="F169" s="44" t="s">
        <v>53</v>
      </c>
      <c r="G169" s="44"/>
      <c r="H169" s="44">
        <v>4.9000000000000004</v>
      </c>
      <c r="I169" s="44"/>
      <c r="J169" s="44">
        <v>44</v>
      </c>
      <c r="K169" s="45"/>
    </row>
    <row r="170" spans="1:11" ht="15" x14ac:dyDescent="0.25">
      <c r="A170" s="24"/>
      <c r="B170" s="16"/>
      <c r="C170" s="11"/>
      <c r="D170" s="7" t="s">
        <v>23</v>
      </c>
      <c r="E170" s="43" t="s">
        <v>55</v>
      </c>
      <c r="F170" s="44">
        <v>120</v>
      </c>
      <c r="G170" s="44">
        <v>0.5</v>
      </c>
      <c r="H170" s="44">
        <v>0.5</v>
      </c>
      <c r="I170" s="44">
        <v>11.1</v>
      </c>
      <c r="J170" s="44">
        <v>55</v>
      </c>
      <c r="K170" s="45"/>
    </row>
    <row r="171" spans="1:11" ht="15" x14ac:dyDescent="0.25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5"/>
      <c r="B173" s="18"/>
      <c r="C173" s="8"/>
      <c r="D173" s="19" t="s">
        <v>31</v>
      </c>
      <c r="E173" s="9"/>
      <c r="F173" s="20">
        <f>SUM(F166:F172)</f>
        <v>320</v>
      </c>
      <c r="G173" s="20">
        <f t="shared" ref="G173:J173" si="19">SUM(G166:G172)</f>
        <v>3.8</v>
      </c>
      <c r="H173" s="20">
        <f t="shared" si="19"/>
        <v>8.1000000000000014</v>
      </c>
      <c r="I173" s="20">
        <f t="shared" si="19"/>
        <v>26.2</v>
      </c>
      <c r="J173" s="20">
        <f t="shared" si="19"/>
        <v>197</v>
      </c>
      <c r="K173" s="26"/>
    </row>
    <row r="174" spans="1:11" ht="15" x14ac:dyDescent="0.25">
      <c r="A174" s="27">
        <f>A166</f>
        <v>2</v>
      </c>
      <c r="B174" s="14">
        <f>B166</f>
        <v>3</v>
      </c>
      <c r="C174" s="10" t="s">
        <v>24</v>
      </c>
      <c r="D174" s="7" t="s">
        <v>25</v>
      </c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7" t="s">
        <v>26</v>
      </c>
      <c r="E175" s="43" t="s">
        <v>92</v>
      </c>
      <c r="F175" s="44">
        <v>200</v>
      </c>
      <c r="G175" s="44">
        <v>2.4</v>
      </c>
      <c r="H175" s="44">
        <v>3.8</v>
      </c>
      <c r="I175" s="44">
        <v>11</v>
      </c>
      <c r="J175" s="44">
        <v>93</v>
      </c>
      <c r="K175" s="45"/>
    </row>
    <row r="176" spans="1:11" ht="15" x14ac:dyDescent="0.25">
      <c r="A176" s="24"/>
      <c r="B176" s="16"/>
      <c r="C176" s="11"/>
      <c r="D176" s="7" t="s">
        <v>27</v>
      </c>
      <c r="E176" s="43" t="s">
        <v>98</v>
      </c>
      <c r="F176" s="44">
        <v>70</v>
      </c>
      <c r="G176" s="44">
        <v>0.8</v>
      </c>
      <c r="H176" s="44">
        <v>4.0999999999999996</v>
      </c>
      <c r="I176" s="44">
        <v>1</v>
      </c>
      <c r="J176" s="44">
        <v>45</v>
      </c>
      <c r="K176" s="45"/>
    </row>
    <row r="177" spans="1:11" ht="15" x14ac:dyDescent="0.25">
      <c r="A177" s="24"/>
      <c r="B177" s="16"/>
      <c r="C177" s="11"/>
      <c r="D177" s="7" t="s">
        <v>28</v>
      </c>
      <c r="E177" s="43" t="s">
        <v>99</v>
      </c>
      <c r="F177" s="44">
        <v>200</v>
      </c>
      <c r="G177" s="44">
        <v>4</v>
      </c>
      <c r="H177" s="44">
        <v>5</v>
      </c>
      <c r="I177" s="44">
        <v>22.6</v>
      </c>
      <c r="J177" s="44">
        <v>151</v>
      </c>
      <c r="K177" s="45"/>
    </row>
    <row r="178" spans="1:11" ht="15" x14ac:dyDescent="0.25">
      <c r="A178" s="24"/>
      <c r="B178" s="16"/>
      <c r="C178" s="11"/>
      <c r="D178" s="7" t="s">
        <v>29</v>
      </c>
      <c r="E178" s="43" t="s">
        <v>46</v>
      </c>
      <c r="F178" s="44">
        <v>200</v>
      </c>
      <c r="G178" s="44"/>
      <c r="H178" s="44"/>
      <c r="I178" s="44">
        <v>6.8</v>
      </c>
      <c r="J178" s="44">
        <v>27</v>
      </c>
      <c r="K178" s="45"/>
    </row>
    <row r="179" spans="1:11" ht="15" x14ac:dyDescent="0.25">
      <c r="A179" s="24"/>
      <c r="B179" s="16"/>
      <c r="C179" s="11"/>
      <c r="D179" s="7" t="s">
        <v>30</v>
      </c>
      <c r="E179" s="43" t="s">
        <v>47</v>
      </c>
      <c r="F179" s="44">
        <v>50</v>
      </c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5"/>
      <c r="B181" s="18"/>
      <c r="C181" s="8"/>
      <c r="D181" s="19" t="s">
        <v>31</v>
      </c>
      <c r="E181" s="12"/>
      <c r="F181" s="20">
        <f>SUM(F174:F180)</f>
        <v>720</v>
      </c>
      <c r="G181" s="20">
        <f t="shared" ref="G181:J181" si="20">SUM(G174:G180)</f>
        <v>7.2</v>
      </c>
      <c r="H181" s="20">
        <f t="shared" si="20"/>
        <v>12.899999999999999</v>
      </c>
      <c r="I181" s="20">
        <f t="shared" si="20"/>
        <v>41.4</v>
      </c>
      <c r="J181" s="20">
        <f t="shared" si="20"/>
        <v>316</v>
      </c>
      <c r="K181" s="26"/>
    </row>
    <row r="182" spans="1:11" ht="15" x14ac:dyDescent="0.25">
      <c r="A182" s="24">
        <v>2</v>
      </c>
      <c r="B182" s="16">
        <v>3</v>
      </c>
      <c r="C182" s="11" t="s">
        <v>48</v>
      </c>
      <c r="D182" s="7" t="s">
        <v>20</v>
      </c>
      <c r="E182" s="43" t="s">
        <v>94</v>
      </c>
      <c r="F182" s="44">
        <v>120</v>
      </c>
      <c r="G182" s="44">
        <v>15.5</v>
      </c>
      <c r="H182" s="44">
        <v>11</v>
      </c>
      <c r="I182" s="44">
        <v>5.3</v>
      </c>
      <c r="J182" s="44">
        <v>182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4"/>
      <c r="B184" s="16"/>
      <c r="C184" s="11"/>
      <c r="D184" s="6" t="s">
        <v>21</v>
      </c>
      <c r="E184" s="43" t="s">
        <v>39</v>
      </c>
      <c r="F184" s="44">
        <v>200</v>
      </c>
      <c r="G184" s="44">
        <v>0.1</v>
      </c>
      <c r="H184" s="44"/>
      <c r="I184" s="44">
        <v>8.1</v>
      </c>
      <c r="J184" s="44">
        <v>32</v>
      </c>
      <c r="K184" s="45"/>
    </row>
    <row r="185" spans="1:11" ht="15" x14ac:dyDescent="0.25">
      <c r="A185" s="24"/>
      <c r="B185" s="16"/>
      <c r="C185" s="11"/>
      <c r="D185" s="6" t="s">
        <v>22</v>
      </c>
      <c r="E185" s="43" t="s">
        <v>51</v>
      </c>
      <c r="F185" s="44">
        <v>40</v>
      </c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5"/>
      <c r="B187" s="18"/>
      <c r="C187" s="8"/>
      <c r="D187" s="19" t="s">
        <v>31</v>
      </c>
      <c r="E187" s="12"/>
      <c r="F187" s="20">
        <f>SUM(F182:F186)</f>
        <v>360</v>
      </c>
      <c r="G187" s="20">
        <f t="shared" ref="G187:J187" si="21">SUM(G182:G186)</f>
        <v>15.6</v>
      </c>
      <c r="H187" s="20">
        <f t="shared" si="21"/>
        <v>11</v>
      </c>
      <c r="I187" s="20">
        <f t="shared" si="21"/>
        <v>13.399999999999999</v>
      </c>
      <c r="J187" s="20">
        <f t="shared" si="21"/>
        <v>214</v>
      </c>
      <c r="K187" s="26"/>
    </row>
    <row r="188" spans="1:11" ht="15.75" thickBot="1" x14ac:dyDescent="0.25">
      <c r="A188" s="30">
        <f>A166</f>
        <v>2</v>
      </c>
      <c r="B188" s="31">
        <f>B166</f>
        <v>3</v>
      </c>
      <c r="C188" s="53" t="s">
        <v>4</v>
      </c>
      <c r="D188" s="54"/>
      <c r="E188" s="32"/>
      <c r="F188" s="33">
        <f>F173+F187+F181</f>
        <v>1400</v>
      </c>
      <c r="G188" s="33">
        <f t="shared" ref="G188:J188" si="22">G173+G187+G181</f>
        <v>26.599999999999998</v>
      </c>
      <c r="H188" s="33">
        <f t="shared" si="22"/>
        <v>32</v>
      </c>
      <c r="I188" s="33">
        <f t="shared" si="22"/>
        <v>81</v>
      </c>
      <c r="J188" s="33">
        <f t="shared" si="22"/>
        <v>727</v>
      </c>
      <c r="K188" s="33"/>
    </row>
    <row r="189" spans="1:11" ht="15" x14ac:dyDescent="0.25">
      <c r="A189" s="21">
        <v>2</v>
      </c>
      <c r="B189" s="22">
        <v>4</v>
      </c>
      <c r="C189" s="23" t="s">
        <v>19</v>
      </c>
      <c r="D189" s="5" t="s">
        <v>20</v>
      </c>
      <c r="E189" s="40" t="s">
        <v>95</v>
      </c>
      <c r="F189" s="41">
        <v>200</v>
      </c>
      <c r="G189" s="41">
        <v>5.0999999999999996</v>
      </c>
      <c r="H189" s="41">
        <v>7.1</v>
      </c>
      <c r="I189" s="41">
        <v>29.7</v>
      </c>
      <c r="J189" s="41">
        <v>205</v>
      </c>
      <c r="K189" s="42"/>
    </row>
    <row r="190" spans="1:11" ht="15" x14ac:dyDescent="0.2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21</v>
      </c>
      <c r="E191" s="43" t="s">
        <v>50</v>
      </c>
      <c r="F191" s="44">
        <v>200</v>
      </c>
      <c r="G191" s="44">
        <v>2.9</v>
      </c>
      <c r="H191" s="44">
        <v>2.5</v>
      </c>
      <c r="I191" s="44">
        <v>11.6</v>
      </c>
      <c r="J191" s="44">
        <v>81</v>
      </c>
      <c r="K191" s="45"/>
    </row>
    <row r="192" spans="1:11" ht="15" x14ac:dyDescent="0.25">
      <c r="A192" s="24"/>
      <c r="B192" s="16"/>
      <c r="C192" s="11"/>
      <c r="D192" s="7" t="s">
        <v>22</v>
      </c>
      <c r="E192" s="43" t="s">
        <v>40</v>
      </c>
      <c r="F192" s="44" t="s">
        <v>42</v>
      </c>
      <c r="G192" s="44"/>
      <c r="H192" s="44">
        <v>4.9000000000000004</v>
      </c>
      <c r="I192" s="44"/>
      <c r="J192" s="44">
        <v>44</v>
      </c>
      <c r="K192" s="45"/>
    </row>
    <row r="193" spans="1:11" ht="15" x14ac:dyDescent="0.25">
      <c r="A193" s="24"/>
      <c r="B193" s="16"/>
      <c r="C193" s="11"/>
      <c r="D193" s="7"/>
      <c r="E193" s="43" t="s">
        <v>41</v>
      </c>
      <c r="F193" s="44">
        <v>200</v>
      </c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5"/>
      <c r="B196" s="18"/>
      <c r="C196" s="8"/>
      <c r="D196" s="19" t="s">
        <v>31</v>
      </c>
      <c r="E196" s="9"/>
      <c r="F196" s="20">
        <f>SUM(F189:F195)</f>
        <v>600</v>
      </c>
      <c r="G196" s="20">
        <f t="shared" ref="G196:J196" si="23">SUM(G189:G195)</f>
        <v>8</v>
      </c>
      <c r="H196" s="20">
        <f t="shared" si="23"/>
        <v>14.5</v>
      </c>
      <c r="I196" s="20">
        <f t="shared" si="23"/>
        <v>41.3</v>
      </c>
      <c r="J196" s="20">
        <f t="shared" si="23"/>
        <v>330</v>
      </c>
      <c r="K196" s="26"/>
    </row>
    <row r="197" spans="1:11" ht="15" x14ac:dyDescent="0.25">
      <c r="A197" s="27">
        <f>A189</f>
        <v>2</v>
      </c>
      <c r="B197" s="14">
        <f>B189</f>
        <v>4</v>
      </c>
      <c r="C197" s="10" t="s">
        <v>24</v>
      </c>
      <c r="D197" s="7" t="s">
        <v>25</v>
      </c>
      <c r="E197" s="43" t="s">
        <v>96</v>
      </c>
      <c r="F197" s="44">
        <v>45</v>
      </c>
      <c r="G197" s="44">
        <v>0.7</v>
      </c>
      <c r="H197" s="44"/>
      <c r="I197" s="44">
        <v>4</v>
      </c>
      <c r="J197" s="44">
        <v>19</v>
      </c>
      <c r="K197" s="45"/>
    </row>
    <row r="198" spans="1:11" ht="15" x14ac:dyDescent="0.25">
      <c r="A198" s="24"/>
      <c r="B198" s="16"/>
      <c r="C198" s="11"/>
      <c r="D198" s="7" t="s">
        <v>26</v>
      </c>
      <c r="E198" s="43" t="s">
        <v>97</v>
      </c>
      <c r="F198" s="44">
        <v>200</v>
      </c>
      <c r="G198" s="44">
        <v>2.4</v>
      </c>
      <c r="H198" s="44">
        <v>3.9</v>
      </c>
      <c r="I198" s="44">
        <v>14.9</v>
      </c>
      <c r="J198" s="44">
        <v>109</v>
      </c>
      <c r="K198" s="45"/>
    </row>
    <row r="199" spans="1:11" ht="15" x14ac:dyDescent="0.25">
      <c r="A199" s="24"/>
      <c r="B199" s="16"/>
      <c r="C199" s="11"/>
      <c r="D199" s="7" t="s">
        <v>27</v>
      </c>
      <c r="E199" s="43" t="s">
        <v>59</v>
      </c>
      <c r="F199" s="44">
        <v>70</v>
      </c>
      <c r="G199" s="44">
        <v>1.1000000000000001</v>
      </c>
      <c r="H199" s="44">
        <v>2.6</v>
      </c>
      <c r="I199" s="44">
        <v>5</v>
      </c>
      <c r="J199" s="44">
        <v>48</v>
      </c>
      <c r="K199" s="45"/>
    </row>
    <row r="200" spans="1:11" ht="15" x14ac:dyDescent="0.25">
      <c r="A200" s="24"/>
      <c r="B200" s="16"/>
      <c r="C200" s="11"/>
      <c r="D200" s="7" t="s">
        <v>28</v>
      </c>
      <c r="E200" s="43" t="s">
        <v>58</v>
      </c>
      <c r="F200" s="44">
        <v>180</v>
      </c>
      <c r="G200" s="44">
        <v>3.1</v>
      </c>
      <c r="H200" s="44">
        <v>7.9</v>
      </c>
      <c r="I200" s="44">
        <v>8.1</v>
      </c>
      <c r="J200" s="44">
        <v>123</v>
      </c>
      <c r="K200" s="45"/>
    </row>
    <row r="201" spans="1:11" ht="15" x14ac:dyDescent="0.25">
      <c r="A201" s="24"/>
      <c r="B201" s="16"/>
      <c r="C201" s="11"/>
      <c r="D201" s="7" t="s">
        <v>29</v>
      </c>
      <c r="E201" s="43" t="s">
        <v>46</v>
      </c>
      <c r="F201" s="44">
        <v>200</v>
      </c>
      <c r="G201" s="44"/>
      <c r="H201" s="44"/>
      <c r="I201" s="44">
        <v>6.8</v>
      </c>
      <c r="J201" s="44">
        <v>27</v>
      </c>
      <c r="K201" s="45"/>
    </row>
    <row r="202" spans="1:11" ht="15" x14ac:dyDescent="0.25">
      <c r="A202" s="24"/>
      <c r="B202" s="16"/>
      <c r="C202" s="11"/>
      <c r="D202" s="7" t="s">
        <v>30</v>
      </c>
      <c r="E202" s="43" t="s">
        <v>47</v>
      </c>
      <c r="F202" s="44">
        <v>50</v>
      </c>
      <c r="G202" s="44"/>
      <c r="H202" s="44"/>
      <c r="I202" s="44"/>
      <c r="J202" s="44"/>
      <c r="K202" s="45"/>
    </row>
    <row r="203" spans="1:11" ht="15" x14ac:dyDescent="0.25">
      <c r="A203" s="24"/>
      <c r="B203" s="16"/>
      <c r="C203" s="11"/>
      <c r="D203" s="7"/>
      <c r="E203" s="43"/>
      <c r="F203" s="44"/>
      <c r="G203" s="44"/>
      <c r="H203" s="44"/>
      <c r="I203" s="44"/>
      <c r="J203" s="44"/>
      <c r="K203" s="45"/>
    </row>
    <row r="204" spans="1:11" ht="15" x14ac:dyDescent="0.25">
      <c r="A204" s="25"/>
      <c r="B204" s="18"/>
      <c r="C204" s="8"/>
      <c r="D204" s="19" t="s">
        <v>31</v>
      </c>
      <c r="E204" s="12"/>
      <c r="F204" s="20">
        <f>SUM(F197:F203)</f>
        <v>745</v>
      </c>
      <c r="G204" s="20">
        <f t="shared" ref="G204:J204" si="24">SUM(G197:G203)</f>
        <v>7.2999999999999989</v>
      </c>
      <c r="H204" s="20">
        <f t="shared" si="24"/>
        <v>14.4</v>
      </c>
      <c r="I204" s="20">
        <f t="shared" si="24"/>
        <v>38.799999999999997</v>
      </c>
      <c r="J204" s="20">
        <f t="shared" si="24"/>
        <v>326</v>
      </c>
      <c r="K204" s="26"/>
    </row>
    <row r="205" spans="1:11" ht="15" x14ac:dyDescent="0.25">
      <c r="A205" s="24">
        <v>2</v>
      </c>
      <c r="B205" s="16">
        <v>4</v>
      </c>
      <c r="C205" s="11" t="s">
        <v>48</v>
      </c>
      <c r="D205" s="7" t="s">
        <v>20</v>
      </c>
      <c r="E205" s="43" t="s">
        <v>93</v>
      </c>
      <c r="F205" s="44">
        <v>200</v>
      </c>
      <c r="G205" s="44">
        <v>23.6</v>
      </c>
      <c r="H205" s="44">
        <v>19.899999999999999</v>
      </c>
      <c r="I205" s="44">
        <v>26.2</v>
      </c>
      <c r="J205" s="44">
        <v>383</v>
      </c>
      <c r="K205" s="45"/>
    </row>
    <row r="206" spans="1:11" ht="15" x14ac:dyDescent="0.25">
      <c r="A206" s="24"/>
      <c r="B206" s="16"/>
      <c r="C206" s="11"/>
      <c r="D206" s="6"/>
      <c r="E206" s="43"/>
      <c r="F206" s="44"/>
      <c r="G206" s="44"/>
      <c r="H206" s="44"/>
      <c r="I206" s="44"/>
      <c r="J206" s="44"/>
      <c r="K206" s="45"/>
    </row>
    <row r="207" spans="1:11" ht="15" x14ac:dyDescent="0.25">
      <c r="A207" s="24"/>
      <c r="B207" s="16"/>
      <c r="C207" s="11"/>
      <c r="D207" s="6" t="s">
        <v>21</v>
      </c>
      <c r="E207" s="43" t="s">
        <v>39</v>
      </c>
      <c r="F207" s="44">
        <v>200</v>
      </c>
      <c r="G207" s="44">
        <v>0.1</v>
      </c>
      <c r="H207" s="44"/>
      <c r="I207" s="44">
        <v>8.1</v>
      </c>
      <c r="J207" s="44">
        <v>32</v>
      </c>
      <c r="K207" s="45"/>
    </row>
    <row r="208" spans="1:11" ht="15" x14ac:dyDescent="0.25">
      <c r="A208" s="24"/>
      <c r="B208" s="16"/>
      <c r="C208" s="11"/>
      <c r="D208" s="6" t="s">
        <v>22</v>
      </c>
      <c r="E208" s="43" t="s">
        <v>51</v>
      </c>
      <c r="F208" s="44">
        <v>40</v>
      </c>
      <c r="G208" s="44"/>
      <c r="H208" s="44"/>
      <c r="I208" s="44"/>
      <c r="J208" s="44"/>
      <c r="K208" s="45"/>
    </row>
    <row r="209" spans="1:11" ht="15" x14ac:dyDescent="0.25">
      <c r="A209" s="24"/>
      <c r="B209" s="16"/>
      <c r="C209" s="11"/>
      <c r="D209" s="6"/>
      <c r="E209" s="43"/>
      <c r="F209" s="44"/>
      <c r="G209" s="44"/>
      <c r="H209" s="44"/>
      <c r="I209" s="44"/>
      <c r="J209" s="44"/>
      <c r="K209" s="45"/>
    </row>
    <row r="210" spans="1:11" ht="15" x14ac:dyDescent="0.25">
      <c r="A210" s="25"/>
      <c r="B210" s="18"/>
      <c r="C210" s="8"/>
      <c r="D210" s="19" t="s">
        <v>31</v>
      </c>
      <c r="E210" s="12"/>
      <c r="F210" s="20">
        <f>SUM(F205:F209)</f>
        <v>440</v>
      </c>
      <c r="G210" s="20">
        <f t="shared" ref="G210:J210" si="25">SUM(G205:G209)</f>
        <v>23.700000000000003</v>
      </c>
      <c r="H210" s="20">
        <f t="shared" si="25"/>
        <v>19.899999999999999</v>
      </c>
      <c r="I210" s="20">
        <f t="shared" si="25"/>
        <v>34.299999999999997</v>
      </c>
      <c r="J210" s="20">
        <f t="shared" si="25"/>
        <v>415</v>
      </c>
      <c r="K210" s="26"/>
    </row>
    <row r="211" spans="1:11" ht="15.75" thickBot="1" x14ac:dyDescent="0.25">
      <c r="A211" s="30">
        <f>A189</f>
        <v>2</v>
      </c>
      <c r="B211" s="31">
        <f>B189</f>
        <v>4</v>
      </c>
      <c r="C211" s="53" t="s">
        <v>4</v>
      </c>
      <c r="D211" s="54"/>
      <c r="E211" s="32"/>
      <c r="F211" s="33">
        <f>F196+F210+F204</f>
        <v>1785</v>
      </c>
      <c r="G211" s="33">
        <f>G196+G210</f>
        <v>31.700000000000003</v>
      </c>
      <c r="H211" s="33">
        <f>H196+H210</f>
        <v>34.4</v>
      </c>
      <c r="I211" s="33">
        <f>I196+I210</f>
        <v>75.599999999999994</v>
      </c>
      <c r="J211" s="33">
        <f>J196+J210</f>
        <v>745</v>
      </c>
      <c r="K211" s="33"/>
    </row>
    <row r="212" spans="1:11" ht="15" x14ac:dyDescent="0.25">
      <c r="A212" s="21">
        <v>2</v>
      </c>
      <c r="B212" s="22">
        <v>5</v>
      </c>
      <c r="C212" s="23" t="s">
        <v>19</v>
      </c>
      <c r="D212" s="5" t="s">
        <v>20</v>
      </c>
      <c r="E212" s="40" t="s">
        <v>100</v>
      </c>
      <c r="F212" s="41">
        <v>200</v>
      </c>
      <c r="G212" s="41">
        <v>5</v>
      </c>
      <c r="H212" s="41">
        <v>7.2</v>
      </c>
      <c r="I212" s="41">
        <v>19.2</v>
      </c>
      <c r="J212" s="41">
        <v>163</v>
      </c>
      <c r="K212" s="42"/>
    </row>
    <row r="213" spans="1:11" ht="15" x14ac:dyDescent="0.25">
      <c r="A213" s="24"/>
      <c r="B213" s="16"/>
      <c r="C213" s="11"/>
      <c r="D213" s="6"/>
      <c r="E213" s="43"/>
      <c r="F213" s="44"/>
      <c r="G213" s="44"/>
      <c r="H213" s="44"/>
      <c r="I213" s="44"/>
      <c r="J213" s="44"/>
      <c r="K213" s="45"/>
    </row>
    <row r="214" spans="1:11" ht="15" x14ac:dyDescent="0.25">
      <c r="A214" s="24"/>
      <c r="B214" s="16"/>
      <c r="C214" s="11"/>
      <c r="D214" s="7" t="s">
        <v>21</v>
      </c>
      <c r="E214" s="43" t="s">
        <v>54</v>
      </c>
      <c r="F214" s="44">
        <v>200</v>
      </c>
      <c r="G214" s="44">
        <v>3.3</v>
      </c>
      <c r="H214" s="44">
        <v>2.7</v>
      </c>
      <c r="I214" s="44">
        <v>15.1</v>
      </c>
      <c r="J214" s="44">
        <v>98</v>
      </c>
      <c r="K214" s="45"/>
    </row>
    <row r="215" spans="1:11" ht="15" x14ac:dyDescent="0.25">
      <c r="A215" s="24"/>
      <c r="B215" s="16"/>
      <c r="C215" s="11"/>
      <c r="D215" s="7" t="s">
        <v>22</v>
      </c>
      <c r="E215" s="43" t="s">
        <v>38</v>
      </c>
      <c r="F215" s="44" t="s">
        <v>53</v>
      </c>
      <c r="G215" s="44"/>
      <c r="H215" s="44">
        <v>4.9000000000000004</v>
      </c>
      <c r="I215" s="44"/>
      <c r="J215" s="44">
        <v>44</v>
      </c>
      <c r="K215" s="45"/>
    </row>
    <row r="216" spans="1:11" ht="15" x14ac:dyDescent="0.25">
      <c r="A216" s="24"/>
      <c r="B216" s="16"/>
      <c r="C216" s="11"/>
      <c r="D216" s="7"/>
      <c r="E216" s="43" t="s">
        <v>41</v>
      </c>
      <c r="F216" s="44">
        <v>200</v>
      </c>
      <c r="G216" s="44"/>
      <c r="H216" s="44"/>
      <c r="I216" s="44"/>
      <c r="J216" s="44"/>
      <c r="K216" s="45"/>
    </row>
    <row r="217" spans="1:11" ht="15" x14ac:dyDescent="0.25">
      <c r="A217" s="24"/>
      <c r="B217" s="16"/>
      <c r="C217" s="11"/>
      <c r="D217" s="6"/>
      <c r="E217" s="43"/>
      <c r="F217" s="44"/>
      <c r="G217" s="44"/>
      <c r="H217" s="44"/>
      <c r="I217" s="44"/>
      <c r="J217" s="44"/>
      <c r="K217" s="45"/>
    </row>
    <row r="218" spans="1:11" ht="15" x14ac:dyDescent="0.25">
      <c r="A218" s="24"/>
      <c r="B218" s="16"/>
      <c r="C218" s="11"/>
      <c r="D218" s="6"/>
      <c r="E218" s="43"/>
      <c r="F218" s="44"/>
      <c r="G218" s="44"/>
      <c r="H218" s="44"/>
      <c r="I218" s="44"/>
      <c r="J218" s="44"/>
      <c r="K218" s="45"/>
    </row>
    <row r="219" spans="1:11" ht="15.75" customHeight="1" x14ac:dyDescent="0.25">
      <c r="A219" s="25"/>
      <c r="B219" s="18"/>
      <c r="C219" s="8"/>
      <c r="D219" s="19" t="s">
        <v>31</v>
      </c>
      <c r="E219" s="9"/>
      <c r="F219" s="20">
        <f>SUM(F212:F218)</f>
        <v>600</v>
      </c>
      <c r="G219" s="20">
        <f>SUM(G212:G218)</f>
        <v>8.3000000000000007</v>
      </c>
      <c r="H219" s="20">
        <f>SUM(H212:H218)</f>
        <v>14.8</v>
      </c>
      <c r="I219" s="20">
        <f>SUM(I212:I218)</f>
        <v>34.299999999999997</v>
      </c>
      <c r="J219" s="20">
        <f>SUM(J212:J218)</f>
        <v>305</v>
      </c>
      <c r="K219" s="26"/>
    </row>
    <row r="220" spans="1:11" ht="15" x14ac:dyDescent="0.25">
      <c r="A220" s="27">
        <f>A212</f>
        <v>2</v>
      </c>
      <c r="B220" s="14">
        <f>B212</f>
        <v>5</v>
      </c>
      <c r="C220" s="10" t="s">
        <v>24</v>
      </c>
      <c r="D220" s="7" t="s">
        <v>25</v>
      </c>
      <c r="E220" s="43" t="s">
        <v>101</v>
      </c>
      <c r="F220" s="44">
        <v>60</v>
      </c>
      <c r="G220" s="44">
        <v>0.5</v>
      </c>
      <c r="H220" s="44">
        <v>2.9</v>
      </c>
      <c r="I220" s="44">
        <v>5.4</v>
      </c>
      <c r="J220" s="44">
        <v>51</v>
      </c>
      <c r="K220" s="45"/>
    </row>
    <row r="221" spans="1:11" ht="15" x14ac:dyDescent="0.25">
      <c r="A221" s="24"/>
      <c r="B221" s="16"/>
      <c r="C221" s="11"/>
      <c r="D221" s="7" t="s">
        <v>26</v>
      </c>
      <c r="E221" s="43" t="s">
        <v>102</v>
      </c>
      <c r="F221" s="44">
        <v>200</v>
      </c>
      <c r="G221" s="44">
        <v>4.0999999999999996</v>
      </c>
      <c r="H221" s="44">
        <v>5.9</v>
      </c>
      <c r="I221" s="44">
        <v>16.399999999999999</v>
      </c>
      <c r="J221" s="44">
        <v>140</v>
      </c>
      <c r="K221" s="45"/>
    </row>
    <row r="222" spans="1:11" ht="15" x14ac:dyDescent="0.25">
      <c r="A222" s="24"/>
      <c r="B222" s="16"/>
      <c r="C222" s="11"/>
      <c r="D222" s="7" t="s">
        <v>27</v>
      </c>
      <c r="E222" s="43" t="s">
        <v>103</v>
      </c>
      <c r="F222" s="44">
        <v>78</v>
      </c>
      <c r="G222" s="44">
        <v>15.9</v>
      </c>
      <c r="H222" s="44">
        <v>9.5</v>
      </c>
      <c r="I222" s="44">
        <v>3.4</v>
      </c>
      <c r="J222" s="44">
        <v>164</v>
      </c>
      <c r="K222" s="45"/>
    </row>
    <row r="223" spans="1:11" ht="15" x14ac:dyDescent="0.25">
      <c r="A223" s="24"/>
      <c r="B223" s="16"/>
      <c r="C223" s="11"/>
      <c r="D223" s="7" t="s">
        <v>28</v>
      </c>
      <c r="E223" s="43" t="s">
        <v>88</v>
      </c>
      <c r="F223" s="44">
        <v>200</v>
      </c>
      <c r="G223" s="44">
        <v>2.7</v>
      </c>
      <c r="H223" s="44">
        <v>3.6</v>
      </c>
      <c r="I223" s="44">
        <v>28.4</v>
      </c>
      <c r="J223" s="44">
        <v>157</v>
      </c>
      <c r="K223" s="45"/>
    </row>
    <row r="224" spans="1:11" ht="15" x14ac:dyDescent="0.25">
      <c r="A224" s="24"/>
      <c r="B224" s="16"/>
      <c r="C224" s="11"/>
      <c r="D224" s="7" t="s">
        <v>29</v>
      </c>
      <c r="E224" s="43" t="s">
        <v>46</v>
      </c>
      <c r="F224" s="44">
        <v>200</v>
      </c>
      <c r="G224" s="44"/>
      <c r="H224" s="44"/>
      <c r="I224" s="44">
        <v>6.8</v>
      </c>
      <c r="J224" s="44">
        <v>27</v>
      </c>
      <c r="K224" s="45"/>
    </row>
    <row r="225" spans="1:11" ht="15" x14ac:dyDescent="0.25">
      <c r="A225" s="24"/>
      <c r="B225" s="16"/>
      <c r="C225" s="11"/>
      <c r="D225" s="7" t="s">
        <v>30</v>
      </c>
      <c r="E225" s="43" t="s">
        <v>47</v>
      </c>
      <c r="F225" s="44">
        <v>50</v>
      </c>
      <c r="G225" s="44"/>
      <c r="H225" s="44"/>
      <c r="I225" s="44"/>
      <c r="J225" s="44"/>
      <c r="K225" s="45"/>
    </row>
    <row r="226" spans="1:11" ht="15" x14ac:dyDescent="0.25">
      <c r="A226" s="24"/>
      <c r="B226" s="16"/>
      <c r="C226" s="11"/>
      <c r="D226" s="7"/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5"/>
      <c r="B227" s="18"/>
      <c r="C227" s="8"/>
      <c r="D227" s="19" t="s">
        <v>31</v>
      </c>
      <c r="E227" s="12"/>
      <c r="F227" s="20">
        <f>SUM(F220:F226)</f>
        <v>788</v>
      </c>
      <c r="G227" s="20">
        <f t="shared" ref="G227:J227" si="26">SUM(G220:G226)</f>
        <v>23.2</v>
      </c>
      <c r="H227" s="20">
        <f t="shared" si="26"/>
        <v>21.900000000000002</v>
      </c>
      <c r="I227" s="20">
        <f t="shared" si="26"/>
        <v>60.399999999999991</v>
      </c>
      <c r="J227" s="20">
        <f t="shared" si="26"/>
        <v>539</v>
      </c>
      <c r="K227" s="26"/>
    </row>
    <row r="228" spans="1:11" ht="15" x14ac:dyDescent="0.25">
      <c r="A228" s="24">
        <v>2</v>
      </c>
      <c r="B228" s="16">
        <v>5</v>
      </c>
      <c r="C228" s="11" t="s">
        <v>48</v>
      </c>
      <c r="D228" s="7" t="s">
        <v>20</v>
      </c>
      <c r="E228" s="43" t="s">
        <v>104</v>
      </c>
      <c r="F228" s="44">
        <v>180</v>
      </c>
      <c r="G228" s="44">
        <v>3.4</v>
      </c>
      <c r="H228" s="44">
        <v>6.7</v>
      </c>
      <c r="I228" s="44">
        <v>17.3</v>
      </c>
      <c r="J228" s="44">
        <v>144</v>
      </c>
      <c r="K228" s="45"/>
    </row>
    <row r="229" spans="1:11" ht="15" x14ac:dyDescent="0.25">
      <c r="A229" s="24"/>
      <c r="B229" s="16"/>
      <c r="C229" s="11"/>
      <c r="D229" s="6"/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 t="s">
        <v>21</v>
      </c>
      <c r="E230" s="43" t="s">
        <v>60</v>
      </c>
      <c r="F230" s="44">
        <v>200</v>
      </c>
      <c r="G230" s="44"/>
      <c r="H230" s="44"/>
      <c r="I230" s="44">
        <v>13.9</v>
      </c>
      <c r="J230" s="44">
        <v>56</v>
      </c>
      <c r="K230" s="45"/>
    </row>
    <row r="231" spans="1:11" ht="15" x14ac:dyDescent="0.25">
      <c r="A231" s="24"/>
      <c r="B231" s="16"/>
      <c r="C231" s="11"/>
      <c r="D231" s="6" t="s">
        <v>22</v>
      </c>
      <c r="E231" s="43" t="s">
        <v>51</v>
      </c>
      <c r="F231" s="44">
        <v>40</v>
      </c>
      <c r="G231" s="44"/>
      <c r="H231" s="44"/>
      <c r="I231" s="44"/>
      <c r="J231" s="44"/>
      <c r="K231" s="45"/>
    </row>
    <row r="232" spans="1:11" ht="15" x14ac:dyDescent="0.25">
      <c r="A232" s="24"/>
      <c r="B232" s="16"/>
      <c r="C232" s="11"/>
      <c r="D232" s="6"/>
      <c r="E232" s="43"/>
      <c r="F232" s="44"/>
      <c r="G232" s="44"/>
      <c r="H232" s="44"/>
      <c r="I232" s="44"/>
      <c r="J232" s="44"/>
      <c r="K232" s="45"/>
    </row>
    <row r="233" spans="1:11" ht="15" x14ac:dyDescent="0.25">
      <c r="A233" s="25"/>
      <c r="B233" s="18"/>
      <c r="C233" s="8"/>
      <c r="D233" s="19" t="s">
        <v>31</v>
      </c>
      <c r="E233" s="12"/>
      <c r="F233" s="20">
        <f>SUM(F228:F232)</f>
        <v>420</v>
      </c>
      <c r="G233" s="20">
        <f t="shared" ref="G233:J233" si="27">SUM(G228:G232)</f>
        <v>3.4</v>
      </c>
      <c r="H233" s="20">
        <f t="shared" si="27"/>
        <v>6.7</v>
      </c>
      <c r="I233" s="20">
        <f t="shared" si="27"/>
        <v>31.200000000000003</v>
      </c>
      <c r="J233" s="20">
        <f t="shared" si="27"/>
        <v>200</v>
      </c>
      <c r="K233" s="26"/>
    </row>
    <row r="234" spans="1:11" ht="15.75" thickBot="1" x14ac:dyDescent="0.25">
      <c r="A234" s="30">
        <f>A212</f>
        <v>2</v>
      </c>
      <c r="B234" s="31">
        <f>B212</f>
        <v>5</v>
      </c>
      <c r="C234" s="53" t="s">
        <v>4</v>
      </c>
      <c r="D234" s="54"/>
      <c r="E234" s="32"/>
      <c r="F234" s="33">
        <f>F219+F233+F227</f>
        <v>1808</v>
      </c>
      <c r="G234" s="33">
        <f>G219+G233</f>
        <v>11.700000000000001</v>
      </c>
      <c r="H234" s="33">
        <f>H219+H233</f>
        <v>21.5</v>
      </c>
      <c r="I234" s="33">
        <f>I219+I233</f>
        <v>65.5</v>
      </c>
      <c r="J234" s="33">
        <f>J219+J233</f>
        <v>505</v>
      </c>
      <c r="K234" s="33"/>
    </row>
    <row r="235" spans="1:11" ht="13.5" thickBot="1" x14ac:dyDescent="0.25">
      <c r="A235" s="28"/>
      <c r="B235" s="29"/>
      <c r="C235" s="56" t="s">
        <v>5</v>
      </c>
      <c r="D235" s="56"/>
      <c r="E235" s="56"/>
      <c r="F235" s="35">
        <f>(F28+F51+F73+F96+F119+F142+F165+F188+F211+F234)/(IF(F28=0,0,1)+IF(F51=0,0,1)+IF(F73=0,0,1)+IF(F96=0,0,1)+IF(F119=0,0,1)+IF(F142=0,0,1)+IF(F165=0,0,1)+IF(F188=0,0,1)+IF(F211=0,0,1)+IF(F234=0,0,1))</f>
        <v>1688.7</v>
      </c>
      <c r="G235" s="35">
        <f>(G28+G51+G73+G96+G119+G142+G165+G188+G211+G234)/(IF(G28=0,0,1)+IF(G51=0,0,1)+IF(G73=0,0,1)+IF(G96=0,0,1)+IF(G119=0,0,1)+IF(G142=0,0,1)+IF(G165=0,0,1)+IF(G188=0,0,1)+IF(G211=0,0,1)+IF(G234=0,0,1))</f>
        <v>25.52</v>
      </c>
      <c r="H235" s="35">
        <f>(H28+H51+H73+H96+H119+H142+H165+H188+H211+H234)/(IF(H28=0,0,1)+IF(H51=0,0,1)+IF(H73=0,0,1)+IF(H96=0,0,1)+IF(H119=0,0,1)+IF(H142=0,0,1)+IF(H165=0,0,1)+IF(H188=0,0,1)+IF(H211=0,0,1)+IF(H234=0,0,1))</f>
        <v>36.89</v>
      </c>
      <c r="I235" s="35">
        <f>(I28+I51+I73+I96+I119+I142+I165+I188+I211+I234)/(IF(I28=0,0,1)+IF(I51=0,0,1)+IF(I73=0,0,1)+IF(I96=0,0,1)+IF(I119=0,0,1)+IF(I142=0,0,1)+IF(I165=0,0,1)+IF(I188=0,0,1)+IF(I211=0,0,1)+IF(I234=0,0,1))</f>
        <v>107.28000000000002</v>
      </c>
      <c r="J235" s="35">
        <f>(J28+J51+J73+J96+J119+J142+J165+J188+J211+J234)/(IF(J28=0,0,1)+IF(J51=0,0,1)+IF(J73=0,0,1)+IF(J96=0,0,1)+IF(J119=0,0,1)+IF(J142=0,0,1)+IF(J165=0,0,1)+IF(J188=0,0,1)+IF(J211=0,0,1)+IF(J234=0,0,1))</f>
        <v>863.5</v>
      </c>
      <c r="K235" s="35"/>
    </row>
  </sheetData>
  <mergeCells count="15">
    <mergeCell ref="C73:D73"/>
    <mergeCell ref="C96:D96"/>
    <mergeCell ref="C119:D119"/>
    <mergeCell ref="C28:D28"/>
    <mergeCell ref="C235:E235"/>
    <mergeCell ref="C234:D234"/>
    <mergeCell ref="C142:D142"/>
    <mergeCell ref="C165:D165"/>
    <mergeCell ref="C188:D188"/>
    <mergeCell ref="C211:D211"/>
    <mergeCell ref="C1:E1"/>
    <mergeCell ref="H1:K1"/>
    <mergeCell ref="H2:K2"/>
    <mergeCell ref="H3:K3"/>
    <mergeCell ref="C51:D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2022-05-16T14:23:56Z</dcterms:created>
  <dcterms:modified xsi:type="dcterms:W3CDTF">2023-10-24T05:16:53Z</dcterms:modified>
</cp:coreProperties>
</file>